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P:\oigusosakond\HANKED\Hanked 2024\HAO\Minikonkurss sõidukite varuosade ja pesuvedelike ostmine_Birgit\Hankeleping\"/>
    </mc:Choice>
  </mc:AlternateContent>
  <xr:revisionPtr revIDLastSave="0" documentId="8_{5C32123E-D41A-4379-93DC-8905FAADBFEA}" xr6:coauthVersionLast="47" xr6:coauthVersionMax="47" xr10:uidLastSave="{00000000-0000-0000-0000-000000000000}"/>
  <bookViews>
    <workbookView xWindow="-110" yWindow="-110" windowWidth="19420" windowHeight="10420" xr2:uid="{00000000-000D-0000-FFFF-FFFF00000000}"/>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1" l="1"/>
  <c r="BM43" i="1"/>
  <c r="BK43" i="1"/>
  <c r="BI43" i="1"/>
  <c r="BG43" i="1"/>
  <c r="BE43" i="1"/>
  <c r="BC43" i="1"/>
  <c r="BA43" i="1"/>
  <c r="AY43" i="1"/>
  <c r="AW43" i="1"/>
  <c r="AU43" i="1"/>
  <c r="AS43" i="1"/>
  <c r="AQ43" i="1"/>
  <c r="AO43" i="1"/>
  <c r="AM43" i="1"/>
  <c r="AK43" i="1"/>
  <c r="AI43" i="1"/>
  <c r="AG43" i="1"/>
  <c r="AE43" i="1"/>
  <c r="AC43" i="1"/>
  <c r="AA43" i="1"/>
  <c r="Y43" i="1"/>
  <c r="W43" i="1"/>
  <c r="U43" i="1"/>
  <c r="S43" i="1"/>
  <c r="Q43" i="1"/>
  <c r="O43" i="1"/>
  <c r="M43" i="1"/>
  <c r="K43" i="1"/>
  <c r="I43" i="1"/>
  <c r="G42" i="1"/>
  <c r="E42" i="1"/>
  <c r="E44" i="1" s="1"/>
  <c r="U41" i="1"/>
  <c r="W41" i="1"/>
  <c r="Y41" i="1"/>
  <c r="AA41" i="1"/>
  <c r="AC41" i="1"/>
  <c r="AE41" i="1"/>
  <c r="AG41" i="1"/>
  <c r="AI41" i="1"/>
  <c r="AK41" i="1"/>
  <c r="AM41" i="1"/>
  <c r="AO41" i="1"/>
  <c r="AQ41" i="1"/>
  <c r="AS41" i="1"/>
  <c r="AU41" i="1"/>
  <c r="AW41" i="1"/>
  <c r="AY41" i="1"/>
  <c r="BA41" i="1"/>
  <c r="BC41" i="1"/>
  <c r="BE41" i="1"/>
  <c r="BG41" i="1"/>
  <c r="BI41" i="1"/>
  <c r="BK41" i="1"/>
  <c r="BM41" i="1"/>
  <c r="M41" i="1"/>
  <c r="O41" i="1"/>
  <c r="Q41" i="1"/>
  <c r="S41" i="1"/>
  <c r="G41" i="1"/>
  <c r="I41" i="1"/>
  <c r="K41" i="1"/>
  <c r="E41" i="1"/>
  <c r="E37" i="1" s="1"/>
  <c r="E38" i="1" l="1"/>
</calcChain>
</file>

<file path=xl/sharedStrings.xml><?xml version="1.0" encoding="utf-8"?>
<sst xmlns="http://schemas.openxmlformats.org/spreadsheetml/2006/main" count="398" uniqueCount="251">
  <si>
    <t>Ettepaneku lisa 1B - sõiduautode varuosade näidisostukorv raamlepingu 3. aastaks</t>
  </si>
  <si>
    <t>JUHEND TABELI TÄITMISEKS</t>
  </si>
  <si>
    <t>Osa 1 sõiduautode varuosade ja pesuvedelike ostmine</t>
  </si>
  <si>
    <t>1. Pakkuja sisestab tabelisse hinnad (eurodes ilma käibemaksuta) niipaljude varuosade kohta, kui on olemas ja pakkujal võimaik pakkuda. Varuosadele, mida ei pakuta, tuleb jätta hinnaks null.</t>
  </si>
  <si>
    <t>2. KÕIKIDE VARUOSADE PAKKUMINE EI OLE KOHUSTUSLIK, KUID PAKUTUD VARUOSADE ARV ON ÜHEKS PAKKUMUSTE HINDAMISE KRITEERIUMIKS.</t>
  </si>
  <si>
    <t>Hankija nimi: Päästeamet</t>
  </si>
  <si>
    <t>3. Varuosade hinnad tuleb esitada eurodes ilma käibemaksuta täpsusega kuni kaks kohta pärast koma arvestusega, et need fikseeritakse raamlepingu teiseks aastaks.</t>
  </si>
  <si>
    <t>Minikonkursi nimetus: “Sõidukite varuosade ja pesuvedelike ostmise minikonkurss raamlepingu 3. aastaks”</t>
  </si>
  <si>
    <t>4. Pakutud sõiduautode varuosade kogumaksumuse arvestab tabel lahtrisse E36 ise kokku hankija poolt sisestatud valemi alusel.</t>
  </si>
  <si>
    <t>Riigihanke viitenumber: 276166</t>
  </si>
  <si>
    <t>5. Pakutud varuosade arvu lahtrisse E37 sisestab pakkuja ise, lugedes kokku kõikide lahtrite arvu, millesse pakkuja sisestas varuosa hinna ehk millist varuosa pakkuja minikonkursil pakub. Pakutud varuosade arv on üheks pakkumuste hindamise kriteeriumiks ning pakkuja on kohustatud selle märkima ka registris "Hindamiskriteeriumid ja hinnatavad näitajad" vastavasse lahtrisse.</t>
  </si>
  <si>
    <t>6. Ristiga tähtistatud lahtreid pakkuja ei täida ning neid pakkuma ei pea.</t>
  </si>
  <si>
    <t>7. Sõisuautode varuosade keskmise maksumuse arvestab tabel ise hankija poolt sisestatud valemi alusel ning see on pakkumuste hindamise üheks komponendiks, mille pakkuja märgib ka riigihangete registris "Hindamiskriteeriumid ja hinnatavad näitajad" vastavasse lahtrisse.</t>
  </si>
  <si>
    <t>8. Osadel varuosadel tuleb esitada vaid üks hind toote kohta, mis sobib kõigile tabelis toodud sõidukitele.</t>
  </si>
  <si>
    <t>Eesmised piduriklotsid</t>
  </si>
  <si>
    <t>Eesmised pidurikettad</t>
  </si>
  <si>
    <t>Tagumised piduriklotsid</t>
  </si>
  <si>
    <t>Tagumised pidurikettad</t>
  </si>
  <si>
    <t>Klaasipuhastajate komplekt ees</t>
  </si>
  <si>
    <t>Klaasipuhastaja taga</t>
  </si>
  <si>
    <t>Käivitusaku</t>
  </si>
  <si>
    <t>Salongiõhu filter</t>
  </si>
  <si>
    <t>Mootoriõhu filter</t>
  </si>
  <si>
    <t>Plekkvelg 16''</t>
  </si>
  <si>
    <t>Plekkvelg 17''</t>
  </si>
  <si>
    <t>Margikohased ilukilbid 16''</t>
  </si>
  <si>
    <t>Margikohased ilukilbid 17''</t>
  </si>
  <si>
    <t>Lumehari jääkaabitsaga min 45cm</t>
  </si>
  <si>
    <t>Teleskoop lumehari min 70cm</t>
  </si>
  <si>
    <t>Universaalne porimattide komplekt</t>
  </si>
  <si>
    <t>Rehviparanduskomplekt (rehvinöör, vaht ning paigaldustarvikud)</t>
  </si>
  <si>
    <t>2kg tulekustuti koos kinnitusega</t>
  </si>
  <si>
    <t>Ohukolmnurk</t>
  </si>
  <si>
    <t>Tõkiskingad (2tk komplektis)</t>
  </si>
  <si>
    <t>B-kat esmaabi komplekt</t>
  </si>
  <si>
    <t>Haagise toitepistik 7pin</t>
  </si>
  <si>
    <t>Haagise toitepistik 13pin</t>
  </si>
  <si>
    <t>Registreerimisnumbri alus (standard mõõt, ilma kirjadeta)</t>
  </si>
  <si>
    <t>Esitule pirn H1 (Philips, Osram või samaväärne)</t>
  </si>
  <si>
    <t>Esitule pirn H3 (Philips, Osram või samaväärne)</t>
  </si>
  <si>
    <t>Esitule pirn H4 (Philips, Osram või samaväärne)</t>
  </si>
  <si>
    <t>Esitule pirn H7 (Philips, Osram või samaväärne)</t>
  </si>
  <si>
    <t>Esitule pirn H11 (Philips, Osram või samaväärne)</t>
  </si>
  <si>
    <t>Esitule pirn HB3 (Philips, Osram või samaväärne)</t>
  </si>
  <si>
    <t>Esitule pirn HB4 (Philips, Osram või samaväärne)</t>
  </si>
  <si>
    <t>Mark</t>
  </si>
  <si>
    <t>Mudel</t>
  </si>
  <si>
    <t>Aasta</t>
  </si>
  <si>
    <t>Näidis VIN kood</t>
  </si>
  <si>
    <t>Hind (+ km)</t>
  </si>
  <si>
    <t>Tootekood</t>
  </si>
  <si>
    <t>FIAT</t>
  </si>
  <si>
    <t>DUCATO</t>
  </si>
  <si>
    <t>ZFA25000001476342</t>
  </si>
  <si>
    <t>948-9619</t>
  </si>
  <si>
    <t>948-9610</t>
  </si>
  <si>
    <t>878-201219</t>
  </si>
  <si>
    <t>104-000712 (VAHT 5,07)</t>
  </si>
  <si>
    <t>114-2M</t>
  </si>
  <si>
    <t>106-8601-000-K</t>
  </si>
  <si>
    <t>929-62104</t>
  </si>
  <si>
    <t>859-101</t>
  </si>
  <si>
    <t>082-00519727</t>
  </si>
  <si>
    <t>082-0051120027</t>
  </si>
  <si>
    <t>917-NA</t>
  </si>
  <si>
    <t>Bosch H1</t>
  </si>
  <si>
    <t>Bosch H3</t>
  </si>
  <si>
    <t>Bosch H4</t>
  </si>
  <si>
    <t>Bosch H7</t>
  </si>
  <si>
    <t>Bosch H11</t>
  </si>
  <si>
    <t>Bosch HB3</t>
  </si>
  <si>
    <t>Bosch HB4</t>
  </si>
  <si>
    <t>MITSUBISHI</t>
  </si>
  <si>
    <t>I-MIEV</t>
  </si>
  <si>
    <t>JMBLDHA3WCU002510</t>
  </si>
  <si>
    <t>MERCEDES-BENZ</t>
  </si>
  <si>
    <t>SPRINTER 519 CDI</t>
  </si>
  <si>
    <t>WDB9066551P334039</t>
  </si>
  <si>
    <t>KIA</t>
  </si>
  <si>
    <t>CEED</t>
  </si>
  <si>
    <t>U5YH5815GPL137254</t>
  </si>
  <si>
    <t>878-201613</t>
  </si>
  <si>
    <t>VITO</t>
  </si>
  <si>
    <t>WDF44760313360683</t>
  </si>
  <si>
    <t>878-201721</t>
  </si>
  <si>
    <t>CITROEN</t>
  </si>
  <si>
    <t>BERLINGO</t>
  </si>
  <si>
    <t>VR7ECYHT2NN526113</t>
  </si>
  <si>
    <t>878-200526</t>
  </si>
  <si>
    <t>ISUZU</t>
  </si>
  <si>
    <t>D-MAX</t>
  </si>
  <si>
    <t>MPATFS87JMT018474</t>
  </si>
  <si>
    <t>481-24468E</t>
  </si>
  <si>
    <t>491-2373</t>
  </si>
  <si>
    <t>481-2446527</t>
  </si>
  <si>
    <t>491-2375</t>
  </si>
  <si>
    <t>936-60038</t>
  </si>
  <si>
    <t>WP9368-WIX</t>
  </si>
  <si>
    <t>150-JFA0222</t>
  </si>
  <si>
    <t xml:space="preserve">929-SP16V         </t>
  </si>
  <si>
    <t>878-203901</t>
  </si>
  <si>
    <t>RAM</t>
  </si>
  <si>
    <t>3C63R3MJ8NG189269</t>
  </si>
  <si>
    <t>481-FDB1812</t>
  </si>
  <si>
    <t>09.C175.11</t>
  </si>
  <si>
    <t>483-67204</t>
  </si>
  <si>
    <t>961-CX700</t>
  </si>
  <si>
    <t xml:space="preserve">DRA-030           </t>
  </si>
  <si>
    <t xml:space="preserve">EA406             </t>
  </si>
  <si>
    <t>150-JFAAMI10</t>
  </si>
  <si>
    <t xml:space="preserve">929-GP16          </t>
  </si>
  <si>
    <t xml:space="preserve">929-SPY17N        </t>
  </si>
  <si>
    <t>TOYOTA</t>
  </si>
  <si>
    <t>PROACE</t>
  </si>
  <si>
    <t>YARVEEHZ7GZ227905</t>
  </si>
  <si>
    <t>491-6476</t>
  </si>
  <si>
    <t>491-6478</t>
  </si>
  <si>
    <t>959-VF423</t>
  </si>
  <si>
    <t>ADU172511</t>
  </si>
  <si>
    <t>150-200527</t>
  </si>
  <si>
    <t>878-201313</t>
  </si>
  <si>
    <t>U5YHN816GJL243478</t>
  </si>
  <si>
    <t>481-2569227</t>
  </si>
  <si>
    <t>491-3527</t>
  </si>
  <si>
    <t>481-23417E</t>
  </si>
  <si>
    <t>491-3528</t>
  </si>
  <si>
    <t xml:space="preserve">0092S5A080        </t>
  </si>
  <si>
    <t>150-JFAAHY28</t>
  </si>
  <si>
    <t>150-JFAH31</t>
  </si>
  <si>
    <t>WDF44770513360473</t>
  </si>
  <si>
    <t>481-2206227</t>
  </si>
  <si>
    <t>491-5509</t>
  </si>
  <si>
    <t>481-2210127</t>
  </si>
  <si>
    <t>491-5511</t>
  </si>
  <si>
    <t>963-EFK70451</t>
  </si>
  <si>
    <t>ADU172529</t>
  </si>
  <si>
    <t>WA9826-WIX</t>
  </si>
  <si>
    <t>VR7ECYHYCKJ555393</t>
  </si>
  <si>
    <t>481-PA0612AF</t>
  </si>
  <si>
    <t>491-3026</t>
  </si>
  <si>
    <t>481-PP2005AF</t>
  </si>
  <si>
    <t>491-DP0408</t>
  </si>
  <si>
    <t xml:space="preserve">936-562280        </t>
  </si>
  <si>
    <t>715554-VAL</t>
  </si>
  <si>
    <t>ADP152239</t>
  </si>
  <si>
    <t>WDF44760513590410</t>
  </si>
  <si>
    <t>481-2919227</t>
  </si>
  <si>
    <t>491-0155</t>
  </si>
  <si>
    <t>WA9826-WIX </t>
  </si>
  <si>
    <t>CAMRY</t>
  </si>
  <si>
    <t>JTNB23HK303086277</t>
  </si>
  <si>
    <t>481-2445227 </t>
  </si>
  <si>
    <t>491-2834</t>
  </si>
  <si>
    <t>481-10890E</t>
  </si>
  <si>
    <t>BG4928C</t>
  </si>
  <si>
    <t>0092S50080</t>
  </si>
  <si>
    <t>150-JFAATY20</t>
  </si>
  <si>
    <t xml:space="preserve">150-JFA2017       </t>
  </si>
  <si>
    <t>878-201438</t>
  </si>
  <si>
    <t>U5YH5819GML082240</t>
  </si>
  <si>
    <t>1163.0-TRU</t>
  </si>
  <si>
    <t>481-9031E</t>
  </si>
  <si>
    <t>491-3814</t>
  </si>
  <si>
    <t>150-JFAH39</t>
  </si>
  <si>
    <t>SPRINTER</t>
  </si>
  <si>
    <t>W1V9076551P298021</t>
  </si>
  <si>
    <t xml:space="preserve">491-6476          </t>
  </si>
  <si>
    <t>481-PP0536AF</t>
  </si>
  <si>
    <t>959-VF968</t>
  </si>
  <si>
    <t>878-201716</t>
  </si>
  <si>
    <t>W1V44770313823943</t>
  </si>
  <si>
    <t xml:space="preserve">959-VR266         </t>
  </si>
  <si>
    <t>936-58005</t>
  </si>
  <si>
    <t>148-LX4031/2</t>
  </si>
  <si>
    <r>
      <t xml:space="preserve">TOYOTA </t>
    </r>
    <r>
      <rPr>
        <b/>
        <sz val="11"/>
        <color theme="1"/>
        <rFont val="Calibri"/>
        <family val="2"/>
        <charset val="186"/>
        <scheme val="minor"/>
      </rPr>
      <t>348PBG</t>
    </r>
  </si>
  <si>
    <t>HILUX</t>
  </si>
  <si>
    <t>AHTBA3CD506241316</t>
  </si>
  <si>
    <t>481-PA205AF</t>
  </si>
  <si>
    <t>BG4557</t>
  </si>
  <si>
    <t>4538.00-REM</t>
  </si>
  <si>
    <t>936-582480</t>
  </si>
  <si>
    <t>148-E4959LI</t>
  </si>
  <si>
    <t>150-JFA2016</t>
  </si>
  <si>
    <t>929-SPY17N</t>
  </si>
  <si>
    <t>878-4</t>
  </si>
  <si>
    <r>
      <t xml:space="preserve">CITROEN </t>
    </r>
    <r>
      <rPr>
        <b/>
        <sz val="11"/>
        <color theme="1"/>
        <rFont val="Calibri"/>
        <family val="2"/>
        <charset val="186"/>
        <scheme val="minor"/>
      </rPr>
      <t>489VJJ</t>
    </r>
  </si>
  <si>
    <t>VR7EFYHT2PJ779423</t>
  </si>
  <si>
    <t xml:space="preserve">481-PA0612AF      </t>
  </si>
  <si>
    <t xml:space="preserve">0986479C35        </t>
  </si>
  <si>
    <t>LP2505</t>
  </si>
  <si>
    <t>959-VF958</t>
  </si>
  <si>
    <t>959-VR27</t>
  </si>
  <si>
    <t>EB620</t>
  </si>
  <si>
    <r>
      <t>150-JFAATY21</t>
    </r>
    <r>
      <rPr>
        <sz val="10"/>
        <color rgb="FF000000"/>
        <rFont val="Tahoma"/>
        <family val="2"/>
        <charset val="186"/>
      </rPr>
      <t> </t>
    </r>
  </si>
  <si>
    <t>C24036</t>
  </si>
  <si>
    <t>3048130601A</t>
  </si>
  <si>
    <t>929-SP16</t>
  </si>
  <si>
    <t>878-3</t>
  </si>
  <si>
    <r>
      <t xml:space="preserve">VITO </t>
    </r>
    <r>
      <rPr>
        <b/>
        <sz val="11"/>
        <color theme="1"/>
        <rFont val="Calibri"/>
        <family val="2"/>
        <charset val="186"/>
        <scheme val="minor"/>
      </rPr>
      <t>784CPS</t>
    </r>
  </si>
  <si>
    <t>W1V44760514174754</t>
  </si>
  <si>
    <t>481-FVR4375</t>
  </si>
  <si>
    <r>
      <t>LP3139</t>
    </r>
    <r>
      <rPr>
        <sz val="10"/>
        <color rgb="FF000000"/>
        <rFont val="Tahoma"/>
        <family val="2"/>
        <charset val="186"/>
      </rPr>
      <t> </t>
    </r>
  </si>
  <si>
    <r>
      <t>959-VF928</t>
    </r>
    <r>
      <rPr>
        <sz val="10"/>
        <color rgb="FF000000"/>
        <rFont val="Tahoma"/>
        <family val="2"/>
        <charset val="186"/>
      </rPr>
      <t> </t>
    </r>
  </si>
  <si>
    <t>0092S50130</t>
  </si>
  <si>
    <t>ADU172530</t>
  </si>
  <si>
    <t>929-ULT16</t>
  </si>
  <si>
    <r>
      <t xml:space="preserve">ŠKODA </t>
    </r>
    <r>
      <rPr>
        <b/>
        <sz val="11"/>
        <color theme="1"/>
        <rFont val="Calibri"/>
        <family val="2"/>
        <charset val="186"/>
        <scheme val="minor"/>
      </rPr>
      <t>286PPR</t>
    </r>
  </si>
  <si>
    <t>KODIAQ</t>
  </si>
  <si>
    <t>TMBLJ7NS7P8057434</t>
  </si>
  <si>
    <t xml:space="preserve">481-PA0908AF      </t>
  </si>
  <si>
    <t xml:space="preserve">  491-3242          </t>
  </si>
  <si>
    <t>481-2500927</t>
  </si>
  <si>
    <r>
      <t>491-12035</t>
    </r>
    <r>
      <rPr>
        <sz val="10"/>
        <color rgb="FF000000"/>
        <rFont val="Tahoma"/>
        <family val="2"/>
        <charset val="186"/>
      </rPr>
      <t> </t>
    </r>
  </si>
  <si>
    <t>0092S4E081</t>
  </si>
  <si>
    <t>ADV182526</t>
  </si>
  <si>
    <t>ADV182255</t>
  </si>
  <si>
    <r>
      <t xml:space="preserve">TOYOTA </t>
    </r>
    <r>
      <rPr>
        <b/>
        <sz val="11"/>
        <color theme="1"/>
        <rFont val="Calibri"/>
        <family val="2"/>
        <charset val="186"/>
        <scheme val="minor"/>
      </rPr>
      <t>163LWH</t>
    </r>
  </si>
  <si>
    <t>YARVFEHS7GZ247291</t>
  </si>
  <si>
    <t>481-2259327</t>
  </si>
  <si>
    <r>
      <t>BG4805C</t>
    </r>
    <r>
      <rPr>
        <sz val="10"/>
        <color rgb="FF000000"/>
        <rFont val="Tahoma"/>
        <family val="2"/>
        <charset val="186"/>
      </rPr>
      <t> </t>
    </r>
  </si>
  <si>
    <t>491-3028</t>
  </si>
  <si>
    <t>959-VF904</t>
  </si>
  <si>
    <t>EL700</t>
  </si>
  <si>
    <t>150-JFAATY21</t>
  </si>
  <si>
    <r>
      <t>WA9794-WIX</t>
    </r>
    <r>
      <rPr>
        <sz val="10"/>
        <color rgb="FF000000"/>
        <rFont val="Tahoma"/>
        <family val="2"/>
        <charset val="186"/>
      </rPr>
      <t> </t>
    </r>
  </si>
  <si>
    <t>929-MAG16</t>
  </si>
  <si>
    <r>
      <t xml:space="preserve">RENAULT </t>
    </r>
    <r>
      <rPr>
        <b/>
        <sz val="11"/>
        <color theme="1"/>
        <rFont val="Calibri"/>
        <family val="2"/>
        <charset val="186"/>
        <scheme val="minor"/>
      </rPr>
      <t>968NSN</t>
    </r>
  </si>
  <si>
    <t>MASTER</t>
  </si>
  <si>
    <t>VF1FDB2H639982618</t>
  </si>
  <si>
    <t>481-FVR1452</t>
  </si>
  <si>
    <t>491-2601</t>
  </si>
  <si>
    <r>
      <t>ADG04247</t>
    </r>
    <r>
      <rPr>
        <sz val="10"/>
        <color rgb="FF000000"/>
        <rFont val="Tahoma"/>
        <family val="2"/>
        <charset val="186"/>
      </rPr>
      <t> </t>
    </r>
  </si>
  <si>
    <r>
      <t>491-1492</t>
    </r>
    <r>
      <rPr>
        <sz val="10"/>
        <color rgb="FF000000"/>
        <rFont val="Tahoma"/>
        <family val="2"/>
        <charset val="186"/>
      </rPr>
      <t> </t>
    </r>
  </si>
  <si>
    <t>0092S40130</t>
  </si>
  <si>
    <t>93515E</t>
  </si>
  <si>
    <r>
      <t>150-JFA132</t>
    </r>
    <r>
      <rPr>
        <sz val="10"/>
        <color rgb="FF000000"/>
        <rFont val="Tahoma"/>
        <family val="2"/>
        <charset val="186"/>
      </rPr>
      <t> </t>
    </r>
  </si>
  <si>
    <t>929-RA16</t>
  </si>
  <si>
    <t>ŠKODA</t>
  </si>
  <si>
    <t>TMBLJ7NS5M8026792</t>
  </si>
  <si>
    <t>481-PA0908AF</t>
  </si>
  <si>
    <t xml:space="preserve">491-3242          </t>
  </si>
  <si>
    <t xml:space="preserve">481-2500927       </t>
  </si>
  <si>
    <t>491-12035</t>
  </si>
  <si>
    <t xml:space="preserve">959-VR265         </t>
  </si>
  <si>
    <t>ADV182513</t>
  </si>
  <si>
    <t>150-JFA0936</t>
  </si>
  <si>
    <t xml:space="preserve">Pakutud sõiduautode varuosade kogumaksumus (EUR, ilma km-ta) </t>
  </si>
  <si>
    <t>Pakutud varuosade arv</t>
  </si>
  <si>
    <t>Max kogus mida pakkuda saab on: 272 tk</t>
  </si>
  <si>
    <t>Sõiduautode varuosade keskmine ühikuhind (eur, ilma km-ta)</t>
  </si>
  <si>
    <t>Row Labels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</si>
</sst>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2"/>
      <color theme="1"/>
      <name val="Calibri"/>
      <family val="2"/>
      <charset val="186"/>
      <scheme val="minor"/>
    </font>
    <font>
      <b/>
      <sz val="12"/>
      <color theme="1"/>
      <name val="Calibri"/>
      <family val="2"/>
      <charset val="186"/>
      <scheme val="minor"/>
    </font>
    <font>
      <b/>
      <sz val="12"/>
      <color rgb="FFFF0000"/>
      <name val="Calibri"/>
      <family val="2"/>
      <charset val="186"/>
      <scheme val="minor"/>
    </font>
    <font>
      <b/>
      <sz val="12"/>
      <color rgb="FFFF0000"/>
      <name val="Times New Roman"/>
      <family val="1"/>
      <charset val="186"/>
    </font>
    <font>
      <sz val="10"/>
      <color rgb="FF000000"/>
      <name val="Tahoma"/>
      <family val="2"/>
      <charset val="186"/>
    </font>
    <font>
      <b/>
      <sz val="10"/>
      <color rgb="FF000000"/>
      <name val="Tahoma"/>
      <family val="2"/>
      <charset val="186"/>
    </font>
    <font>
      <b/>
      <sz val="11"/>
      <color rgb="FF1E1E1E"/>
      <name val="Arial"/>
      <family val="2"/>
      <charset val="186"/>
    </font>
    <font>
      <b/>
      <sz val="9"/>
      <color rgb="FF000000"/>
      <name val="Verdana"/>
      <family val="2"/>
      <charset val="186"/>
    </font>
    <font>
      <b/>
      <sz val="10"/>
      <color rgb="FF808080"/>
      <name val="Tahoma"/>
      <family val="2"/>
      <charset val="186"/>
    </font>
  </fonts>
  <fills count="11">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bgColor indexed="64"/>
      </patternFill>
    </fill>
    <fill>
      <patternFill patternType="solid">
        <fgColor rgb="FFFFFFFF"/>
        <bgColor indexed="64"/>
      </patternFill>
    </fill>
    <fill>
      <patternFill patternType="solid">
        <fgColor rgb="FFE6E7E8"/>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diagonalUp="1" diagonalDown="1">
      <left style="thin">
        <color indexed="64"/>
      </left>
      <right style="thin">
        <color indexed="64"/>
      </right>
      <top style="thin">
        <color indexed="64"/>
      </top>
      <bottom style="thin">
        <color indexed="64"/>
      </bottom>
      <diagonal style="thin">
        <color theme="2" tint="-9.9917600024414813E-2"/>
      </diagonal>
    </border>
    <border diagonalUp="1" diagonalDown="1">
      <left style="thin">
        <color indexed="64"/>
      </left>
      <right style="thin">
        <color indexed="64"/>
      </right>
      <top style="thin">
        <color indexed="64"/>
      </top>
      <bottom style="thin">
        <color indexed="64"/>
      </bottom>
      <diagonal style="thin">
        <color theme="2" tint="-9.9887081514938816E-2"/>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theme="0" tint="-0.34998626667073579"/>
      </top>
      <bottom/>
      <diagonal/>
    </border>
    <border>
      <left style="medium">
        <color indexed="64"/>
      </left>
      <right style="medium">
        <color indexed="64"/>
      </right>
      <top style="medium">
        <color indexed="64"/>
      </top>
      <bottom style="medium">
        <color indexed="64"/>
      </bottom>
      <diagonal/>
    </border>
    <border>
      <left/>
      <right/>
      <top style="thin">
        <color theme="0" tint="-0.34998626667073579"/>
      </top>
      <bottom style="thin">
        <color theme="0" tint="-0.34998626667073579"/>
      </bottom>
      <diagonal/>
    </border>
    <border>
      <left/>
      <right/>
      <top style="medium">
        <color rgb="FFFFFFFF"/>
      </top>
      <bottom/>
      <diagonal/>
    </border>
  </borders>
  <cellStyleXfs count="1">
    <xf numFmtId="0" fontId="0" fillId="0" borderId="0"/>
  </cellStyleXfs>
  <cellXfs count="103">
    <xf numFmtId="0" fontId="0" fillId="0" borderId="0" xfId="0"/>
    <xf numFmtId="0" fontId="0" fillId="2" borderId="0" xfId="0" applyFill="1"/>
    <xf numFmtId="0" fontId="0" fillId="4" borderId="2" xfId="0" applyFill="1" applyBorder="1" applyAlignment="1">
      <alignment horizontal="left"/>
    </xf>
    <xf numFmtId="0" fontId="0" fillId="4" borderId="3" xfId="0" applyFill="1" applyBorder="1" applyAlignment="1">
      <alignment horizontal="left"/>
    </xf>
    <xf numFmtId="0" fontId="0" fillId="4" borderId="3" xfId="0" applyFill="1" applyBorder="1" applyAlignment="1">
      <alignment horizontal="center"/>
    </xf>
    <xf numFmtId="0" fontId="0" fillId="4" borderId="4" xfId="0" applyFill="1" applyBorder="1" applyAlignment="1">
      <alignment horizontal="left"/>
    </xf>
    <xf numFmtId="0" fontId="0" fillId="4" borderId="5" xfId="0" applyFill="1" applyBorder="1" applyAlignment="1">
      <alignment horizontal="left"/>
    </xf>
    <xf numFmtId="0" fontId="0" fillId="4" borderId="5" xfId="0" applyFill="1" applyBorder="1" applyAlignment="1">
      <alignment horizontal="center"/>
    </xf>
    <xf numFmtId="0" fontId="0" fillId="2" borderId="1" xfId="0" applyFill="1" applyBorder="1"/>
    <xf numFmtId="0" fontId="0" fillId="3" borderId="1" xfId="0" applyFill="1" applyBorder="1"/>
    <xf numFmtId="0" fontId="0" fillId="3" borderId="8" xfId="0" applyFill="1" applyBorder="1"/>
    <xf numFmtId="0" fontId="1" fillId="2" borderId="1" xfId="0" applyFont="1" applyFill="1" applyBorder="1" applyAlignment="1">
      <alignment horizontal="center" vertical="center"/>
    </xf>
    <xf numFmtId="0" fontId="1" fillId="4" borderId="12" xfId="0" applyFont="1" applyFill="1" applyBorder="1" applyAlignment="1">
      <alignment horizontal="center"/>
    </xf>
    <xf numFmtId="0" fontId="1" fillId="4" borderId="14" xfId="0" applyFont="1" applyFill="1" applyBorder="1" applyAlignment="1">
      <alignment horizontal="center"/>
    </xf>
    <xf numFmtId="0" fontId="1" fillId="2" borderId="12" xfId="0" applyFont="1" applyFill="1" applyBorder="1" applyAlignment="1">
      <alignment horizontal="center" vertical="center"/>
    </xf>
    <xf numFmtId="0" fontId="1" fillId="3" borderId="12" xfId="0" applyFont="1" applyFill="1" applyBorder="1" applyAlignment="1">
      <alignment horizontal="center" vertical="center"/>
    </xf>
    <xf numFmtId="0" fontId="2" fillId="0" borderId="0" xfId="0" applyFont="1" applyAlignment="1">
      <alignment horizontal="left"/>
    </xf>
    <xf numFmtId="0" fontId="2" fillId="0" borderId="0" xfId="0" applyFont="1"/>
    <xf numFmtId="0" fontId="3" fillId="0" borderId="0" xfId="0" applyFont="1" applyAlignment="1">
      <alignment horizontal="left" vertical="center"/>
    </xf>
    <xf numFmtId="0" fontId="2" fillId="0" borderId="0" xfId="0" applyFont="1" applyAlignment="1">
      <alignment vertical="center"/>
    </xf>
    <xf numFmtId="0" fontId="4" fillId="2" borderId="0" xfId="0" applyFont="1" applyFill="1"/>
    <xf numFmtId="0" fontId="0" fillId="2" borderId="0" xfId="0" applyFill="1" applyAlignment="1">
      <alignment horizontal="center"/>
    </xf>
    <xf numFmtId="0" fontId="0" fillId="0" borderId="0" xfId="0" applyAlignment="1">
      <alignment horizontal="center"/>
    </xf>
    <xf numFmtId="0" fontId="0" fillId="4" borderId="7" xfId="0" applyFill="1" applyBorder="1" applyAlignment="1">
      <alignment horizontal="center"/>
    </xf>
    <xf numFmtId="0" fontId="4" fillId="0" borderId="0" xfId="0" applyFont="1"/>
    <xf numFmtId="0" fontId="2" fillId="0" borderId="0" xfId="0" applyFont="1" applyAlignment="1">
      <alignment horizontal="center"/>
    </xf>
    <xf numFmtId="0" fontId="3" fillId="0" borderId="0" xfId="0" applyFont="1" applyAlignment="1">
      <alignment horizontal="center" vertical="center"/>
    </xf>
    <xf numFmtId="0" fontId="2" fillId="0" borderId="0" xfId="0" applyFont="1" applyAlignment="1">
      <alignment horizontal="center" vertical="center"/>
    </xf>
    <xf numFmtId="0" fontId="0" fillId="4" borderId="6" xfId="0" applyFill="1" applyBorder="1" applyAlignment="1">
      <alignment horizontal="center"/>
    </xf>
    <xf numFmtId="0" fontId="5" fillId="0" borderId="0" xfId="0" applyFont="1"/>
    <xf numFmtId="0" fontId="4" fillId="5" borderId="16" xfId="0" applyFont="1" applyFill="1" applyBorder="1" applyAlignment="1">
      <alignment horizontal="center"/>
    </xf>
    <xf numFmtId="2" fontId="0" fillId="2" borderId="1" xfId="0" applyNumberFormat="1" applyFill="1" applyBorder="1" applyAlignment="1">
      <alignment horizontal="center"/>
    </xf>
    <xf numFmtId="2" fontId="0" fillId="3" borderId="1" xfId="0" applyNumberFormat="1" applyFill="1" applyBorder="1" applyAlignment="1">
      <alignment horizontal="center"/>
    </xf>
    <xf numFmtId="0" fontId="4" fillId="5" borderId="16" xfId="0" applyFont="1" applyFill="1" applyBorder="1"/>
    <xf numFmtId="2" fontId="0" fillId="3" borderId="9" xfId="0" applyNumberFormat="1" applyFill="1" applyBorder="1" applyAlignment="1">
      <alignment horizontal="center"/>
    </xf>
    <xf numFmtId="0" fontId="0" fillId="0" borderId="1" xfId="0" applyBorder="1"/>
    <xf numFmtId="2" fontId="0" fillId="0" borderId="1" xfId="0" applyNumberFormat="1" applyBorder="1" applyAlignment="1">
      <alignment horizontal="center"/>
    </xf>
    <xf numFmtId="0" fontId="1" fillId="0" borderId="12" xfId="0" applyFont="1" applyBorder="1" applyAlignment="1">
      <alignment horizontal="center" vertical="center"/>
    </xf>
    <xf numFmtId="0" fontId="0" fillId="0" borderId="8" xfId="0" applyBorder="1"/>
    <xf numFmtId="0" fontId="0" fillId="3" borderId="8" xfId="0" applyFill="1" applyBorder="1" applyAlignment="1">
      <alignment horizontal="center"/>
    </xf>
    <xf numFmtId="2" fontId="0" fillId="0" borderId="8" xfId="0" applyNumberFormat="1" applyBorder="1" applyAlignment="1">
      <alignment horizontal="center"/>
    </xf>
    <xf numFmtId="2" fontId="0" fillId="3" borderId="8" xfId="0" applyNumberFormat="1" applyFill="1" applyBorder="1" applyAlignment="1">
      <alignment horizontal="center"/>
    </xf>
    <xf numFmtId="0" fontId="2" fillId="6" borderId="0" xfId="0" applyFont="1" applyFill="1" applyAlignment="1">
      <alignment vertical="center"/>
    </xf>
    <xf numFmtId="0" fontId="0" fillId="6" borderId="0" xfId="0" applyFill="1"/>
    <xf numFmtId="0" fontId="2" fillId="6" borderId="0" xfId="0" applyFont="1" applyFill="1"/>
    <xf numFmtId="0" fontId="2" fillId="6" borderId="0" xfId="0" applyFont="1" applyFill="1" applyAlignment="1">
      <alignment horizontal="left"/>
    </xf>
    <xf numFmtId="0" fontId="3" fillId="6" borderId="0" xfId="0" applyFont="1" applyFill="1" applyAlignment="1">
      <alignment horizontal="left" vertical="center"/>
    </xf>
    <xf numFmtId="0" fontId="2" fillId="6" borderId="0" xfId="0" applyFont="1" applyFill="1" applyAlignment="1">
      <alignment horizontal="left" vertical="center"/>
    </xf>
    <xf numFmtId="0" fontId="7" fillId="6" borderId="0" xfId="0" applyFont="1" applyFill="1" applyAlignment="1">
      <alignment vertical="center"/>
    </xf>
    <xf numFmtId="2" fontId="4" fillId="5" borderId="16" xfId="0" applyNumberFormat="1" applyFont="1" applyFill="1" applyBorder="1" applyAlignment="1">
      <alignment horizontal="center"/>
    </xf>
    <xf numFmtId="0" fontId="1" fillId="0" borderId="1" xfId="0" applyFont="1" applyBorder="1" applyAlignment="1">
      <alignment horizontal="center" vertical="center"/>
    </xf>
    <xf numFmtId="0" fontId="0" fillId="7" borderId="4" xfId="0" applyFill="1" applyBorder="1" applyAlignment="1">
      <alignment horizontal="left"/>
    </xf>
    <xf numFmtId="0" fontId="0" fillId="7" borderId="5" xfId="0" applyFill="1" applyBorder="1" applyAlignment="1">
      <alignment horizontal="left"/>
    </xf>
    <xf numFmtId="0" fontId="0" fillId="7" borderId="5" xfId="0" applyFill="1" applyBorder="1" applyAlignment="1">
      <alignment horizontal="center"/>
    </xf>
    <xf numFmtId="0" fontId="0" fillId="7" borderId="6" xfId="0" applyFill="1" applyBorder="1" applyAlignment="1">
      <alignment horizontal="center"/>
    </xf>
    <xf numFmtId="0" fontId="1" fillId="0" borderId="0" xfId="0" applyFont="1" applyAlignment="1">
      <alignment horizontal="center" vertical="center"/>
    </xf>
    <xf numFmtId="0" fontId="0" fillId="8" borderId="0" xfId="0" applyFill="1"/>
    <xf numFmtId="0" fontId="0" fillId="3" borderId="0" xfId="0" applyFill="1" applyAlignment="1">
      <alignment horizontal="left"/>
    </xf>
    <xf numFmtId="0" fontId="0" fillId="2" borderId="1" xfId="0" applyFill="1" applyBorder="1" applyAlignment="1">
      <alignment horizontal="left"/>
    </xf>
    <xf numFmtId="0" fontId="0" fillId="3" borderId="1" xfId="0" applyFill="1" applyBorder="1" applyAlignment="1">
      <alignment horizontal="left"/>
    </xf>
    <xf numFmtId="0" fontId="0" fillId="3" borderId="9" xfId="0" applyFill="1" applyBorder="1" applyAlignment="1">
      <alignment horizontal="left"/>
    </xf>
    <xf numFmtId="0" fontId="0" fillId="0" borderId="1" xfId="0" applyBorder="1" applyAlignment="1">
      <alignment horizontal="left"/>
    </xf>
    <xf numFmtId="0" fontId="9" fillId="0" borderId="0" xfId="0" applyFont="1"/>
    <xf numFmtId="0" fontId="1" fillId="2" borderId="12" xfId="0" applyFont="1" applyFill="1" applyBorder="1" applyAlignment="1">
      <alignment vertical="center"/>
    </xf>
    <xf numFmtId="0" fontId="9" fillId="0" borderId="0" xfId="0" applyFont="1" applyAlignment="1">
      <alignment horizontal="center"/>
    </xf>
    <xf numFmtId="0" fontId="9" fillId="9" borderId="18" xfId="0" applyFont="1" applyFill="1" applyBorder="1" applyAlignment="1">
      <alignment horizontal="center" vertical="top"/>
    </xf>
    <xf numFmtId="0" fontId="10" fillId="0" borderId="0" xfId="0" applyFont="1" applyAlignment="1">
      <alignment horizontal="center"/>
    </xf>
    <xf numFmtId="0" fontId="0" fillId="3" borderId="9" xfId="0" applyFill="1" applyBorder="1" applyAlignment="1">
      <alignment horizontal="center"/>
    </xf>
    <xf numFmtId="0" fontId="9" fillId="10" borderId="18" xfId="0" applyFont="1" applyFill="1" applyBorder="1" applyAlignment="1">
      <alignment horizontal="center" vertical="top"/>
    </xf>
    <xf numFmtId="0" fontId="1" fillId="3" borderId="1" xfId="0" applyFont="1" applyFill="1" applyBorder="1" applyAlignment="1">
      <alignment horizontal="center"/>
    </xf>
    <xf numFmtId="0" fontId="1" fillId="2" borderId="1" xfId="0" applyFont="1" applyFill="1" applyBorder="1" applyAlignment="1">
      <alignment horizontal="center"/>
    </xf>
    <xf numFmtId="0" fontId="11" fillId="0" borderId="0" xfId="0" applyFont="1" applyAlignment="1">
      <alignment horizontal="center"/>
    </xf>
    <xf numFmtId="0" fontId="1" fillId="3" borderId="9" xfId="0" applyFont="1" applyFill="1" applyBorder="1" applyAlignment="1">
      <alignment horizontal="center"/>
    </xf>
    <xf numFmtId="0" fontId="1" fillId="0" borderId="8" xfId="0" applyFont="1" applyBorder="1" applyAlignment="1">
      <alignment horizontal="center"/>
    </xf>
    <xf numFmtId="0" fontId="12" fillId="0" borderId="0" xfId="0" applyFont="1" applyAlignment="1">
      <alignment horizontal="center"/>
    </xf>
    <xf numFmtId="2" fontId="0" fillId="2" borderId="0" xfId="0" applyNumberFormat="1" applyFill="1"/>
    <xf numFmtId="0" fontId="1"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3" borderId="1" xfId="0" applyFont="1" applyFill="1" applyBorder="1" applyAlignment="1">
      <alignment horizontal="center" vertical="center"/>
    </xf>
    <xf numFmtId="2" fontId="0" fillId="3" borderId="10" xfId="0" applyNumberFormat="1" applyFill="1" applyBorder="1" applyAlignment="1">
      <alignment horizontal="center" vertical="center"/>
    </xf>
    <xf numFmtId="2" fontId="0" fillId="3" borderId="11" xfId="0" applyNumberFormat="1" applyFill="1" applyBorder="1" applyAlignment="1">
      <alignment horizontal="center" vertical="center"/>
    </xf>
    <xf numFmtId="2" fontId="0" fillId="3" borderId="12" xfId="0" applyNumberFormat="1" applyFill="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2" fontId="0" fillId="0" borderId="10" xfId="0" applyNumberFormat="1" applyBorder="1" applyAlignment="1">
      <alignment horizontal="center" vertical="center"/>
    </xf>
    <xf numFmtId="2" fontId="0" fillId="0" borderId="11" xfId="0" applyNumberFormat="1" applyBorder="1" applyAlignment="1">
      <alignment horizontal="center" vertical="center"/>
    </xf>
    <xf numFmtId="2" fontId="0" fillId="0" borderId="12"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2"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0" xfId="0" applyFont="1" applyAlignment="1">
      <alignment horizontal="left" vertical="center"/>
    </xf>
    <xf numFmtId="0" fontId="7" fillId="0" borderId="15" xfId="0" applyFont="1" applyBorder="1" applyAlignment="1">
      <alignment horizontal="right"/>
    </xf>
    <xf numFmtId="0" fontId="6" fillId="0" borderId="17" xfId="0" applyFont="1" applyBorder="1" applyAlignment="1">
      <alignment horizontal="right"/>
    </xf>
    <xf numFmtId="0" fontId="2" fillId="6" borderId="13" xfId="0" applyFont="1" applyFill="1" applyBorder="1" applyAlignment="1">
      <alignment horizontal="left" vertical="center" wrapText="1"/>
    </xf>
    <xf numFmtId="0" fontId="2" fillId="6"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681"/>
  <sheetViews>
    <sheetView tabSelected="1" zoomScale="95" zoomScaleNormal="95" workbookViewId="0">
      <pane xSplit="4" ySplit="11" topLeftCell="E12" activePane="bottomRight" state="frozen"/>
      <selection pane="topRight" activeCell="E1" sqref="E1"/>
      <selection pane="bottomLeft" activeCell="A7" sqref="A7"/>
      <selection pane="bottomRight" activeCell="E36" sqref="E36"/>
    </sheetView>
  </sheetViews>
  <sheetFormatPr defaultColWidth="9.1796875" defaultRowHeight="14.5" x14ac:dyDescent="0.35"/>
  <cols>
    <col min="1" max="1" width="16.81640625" style="1" customWidth="1"/>
    <col min="2" max="2" width="19.81640625" style="1" customWidth="1"/>
    <col min="3" max="3" width="8.54296875" style="1" customWidth="1"/>
    <col min="4" max="4" width="22.26953125" style="21" customWidth="1"/>
    <col min="5" max="5" width="15.54296875" style="1" customWidth="1"/>
    <col min="6" max="6" width="18.7265625" style="1" customWidth="1"/>
    <col min="7" max="7" width="15.453125" style="1" customWidth="1"/>
    <col min="8" max="8" width="14" style="1" customWidth="1"/>
    <col min="9" max="9" width="16.1796875" style="1" customWidth="1"/>
    <col min="10" max="10" width="13.453125" style="1" customWidth="1"/>
    <col min="11" max="11" width="14.54296875" style="1" customWidth="1"/>
    <col min="12" max="12" width="13.54296875" style="1" customWidth="1"/>
    <col min="13" max="13" width="13.1796875" style="1" customWidth="1"/>
    <col min="14" max="14" width="15.81640625" style="1" customWidth="1"/>
    <col min="15" max="15" width="13.1796875" style="1" customWidth="1"/>
    <col min="16" max="16" width="13.54296875" style="1" customWidth="1"/>
    <col min="17" max="18" width="13.1796875" style="1" customWidth="1"/>
    <col min="19" max="19" width="19.81640625" style="1" customWidth="1"/>
    <col min="20" max="20" width="13.81640625" style="1" customWidth="1"/>
    <col min="21" max="21" width="13.1796875" style="1" customWidth="1"/>
    <col min="22" max="22" width="14.54296875" style="1" customWidth="1"/>
    <col min="23" max="23" width="16.81640625" customWidth="1"/>
    <col min="24" max="24" width="13.54296875" customWidth="1"/>
    <col min="25" max="25" width="16.81640625" style="1" customWidth="1"/>
    <col min="26" max="26" width="12.81640625" style="1" customWidth="1"/>
    <col min="27" max="27" width="13.1796875" style="1" bestFit="1" customWidth="1"/>
    <col min="28" max="28" width="13.1796875" style="1" customWidth="1"/>
    <col min="29" max="29" width="13.1796875" bestFit="1" customWidth="1"/>
    <col min="30" max="30" width="13.1796875" customWidth="1"/>
    <col min="31" max="31" width="13.1796875" style="1" bestFit="1" customWidth="1"/>
    <col min="32" max="32" width="14" style="1" customWidth="1"/>
    <col min="33" max="33" width="16.81640625" customWidth="1"/>
    <col min="34" max="34" width="13.54296875" customWidth="1"/>
    <col min="35" max="36" width="12.54296875" customWidth="1"/>
    <col min="37" max="37" width="18.453125" customWidth="1"/>
    <col min="38" max="38" width="15.453125" customWidth="1"/>
    <col min="39" max="39" width="13.1796875" bestFit="1" customWidth="1"/>
    <col min="40" max="40" width="16.81640625" bestFit="1" customWidth="1"/>
    <col min="41" max="41" width="13.1796875" bestFit="1" customWidth="1"/>
    <col min="42" max="42" width="16.81640625" bestFit="1" customWidth="1"/>
    <col min="43" max="43" width="13.1796875" bestFit="1" customWidth="1"/>
    <col min="44" max="44" width="16.81640625" bestFit="1" customWidth="1"/>
    <col min="45" max="45" width="13.1796875" bestFit="1" customWidth="1"/>
    <col min="46" max="46" width="16.81640625" bestFit="1" customWidth="1"/>
    <col min="47" max="47" width="13.1796875" bestFit="1" customWidth="1"/>
    <col min="48" max="48" width="16.81640625" bestFit="1" customWidth="1"/>
    <col min="49" max="49" width="13.1796875" bestFit="1" customWidth="1"/>
    <col min="50" max="50" width="16.81640625" bestFit="1" customWidth="1"/>
    <col min="51" max="51" width="14.54296875" customWidth="1"/>
    <col min="52" max="52" width="13.81640625" customWidth="1"/>
    <col min="53" max="54" width="12.54296875" customWidth="1"/>
    <col min="55" max="55" width="11" customWidth="1"/>
    <col min="56" max="56" width="11.54296875" bestFit="1" customWidth="1"/>
    <col min="57" max="57" width="11" customWidth="1"/>
    <col min="58" max="58" width="11.54296875" bestFit="1" customWidth="1"/>
    <col min="59" max="59" width="11" customWidth="1"/>
    <col min="60" max="60" width="11.54296875" bestFit="1" customWidth="1"/>
    <col min="61" max="61" width="11" customWidth="1"/>
    <col min="62" max="62" width="11.54296875" bestFit="1" customWidth="1"/>
    <col min="63" max="63" width="11" customWidth="1"/>
    <col min="64" max="64" width="11.54296875" bestFit="1" customWidth="1"/>
    <col min="65" max="65" width="11" customWidth="1"/>
    <col min="66" max="66" width="11.54296875" bestFit="1" customWidth="1"/>
    <col min="67" max="67" width="12.1796875" customWidth="1"/>
  </cols>
  <sheetData>
    <row r="1" spans="1:66" ht="15.5" x14ac:dyDescent="0.35">
      <c r="A1" s="19" t="s">
        <v>0</v>
      </c>
      <c r="B1" s="19"/>
      <c r="C1" s="19"/>
      <c r="D1" s="19"/>
      <c r="E1" s="19"/>
      <c r="F1" s="19"/>
      <c r="G1" s="48" t="s">
        <v>1</v>
      </c>
      <c r="H1" s="42"/>
      <c r="I1" s="42"/>
      <c r="J1" s="43"/>
      <c r="K1" s="43"/>
      <c r="L1" s="43"/>
      <c r="M1" s="43"/>
      <c r="N1" s="43"/>
      <c r="O1" s="43"/>
      <c r="P1" s="43"/>
      <c r="Q1" s="43"/>
      <c r="R1" s="43"/>
      <c r="S1" s="43"/>
    </row>
    <row r="2" spans="1:66" ht="15.5" x14ac:dyDescent="0.35">
      <c r="A2" s="17" t="s">
        <v>2</v>
      </c>
      <c r="B2" s="17"/>
      <c r="C2" s="17"/>
      <c r="D2" s="17"/>
      <c r="E2" s="17"/>
      <c r="F2" s="17"/>
      <c r="G2" s="44" t="s">
        <v>3</v>
      </c>
      <c r="H2" s="44"/>
      <c r="I2" s="44"/>
      <c r="J2" s="43"/>
      <c r="K2" s="43"/>
      <c r="L2" s="43"/>
      <c r="M2" s="43"/>
      <c r="N2" s="43"/>
      <c r="O2" s="43"/>
      <c r="P2" s="43"/>
      <c r="Q2" s="43"/>
      <c r="R2" s="43"/>
      <c r="S2" s="43"/>
    </row>
    <row r="3" spans="1:66" ht="15.5" x14ac:dyDescent="0.35">
      <c r="A3" s="16"/>
      <c r="B3" s="16"/>
      <c r="C3" s="16"/>
      <c r="D3" s="25"/>
      <c r="E3" s="16"/>
      <c r="F3" s="16"/>
      <c r="G3" s="45" t="s">
        <v>4</v>
      </c>
      <c r="H3" s="45"/>
      <c r="I3" s="45"/>
      <c r="J3" s="43"/>
      <c r="K3" s="43"/>
      <c r="L3" s="43"/>
      <c r="M3" s="43"/>
      <c r="N3" s="43"/>
      <c r="O3" s="43"/>
      <c r="P3" s="43"/>
      <c r="Q3" s="43"/>
      <c r="R3" s="43"/>
      <c r="S3" s="43"/>
    </row>
    <row r="4" spans="1:66" ht="15.5" x14ac:dyDescent="0.35">
      <c r="A4" s="17" t="s">
        <v>5</v>
      </c>
      <c r="B4" s="18"/>
      <c r="C4" s="18"/>
      <c r="D4" s="26"/>
      <c r="E4" s="18"/>
      <c r="F4" s="18"/>
      <c r="G4" s="47" t="s">
        <v>6</v>
      </c>
      <c r="H4" s="46"/>
      <c r="I4" s="46"/>
      <c r="J4" s="43"/>
      <c r="K4" s="43"/>
      <c r="L4" s="43"/>
      <c r="M4" s="43"/>
      <c r="N4" s="43"/>
      <c r="O4" s="43"/>
      <c r="P4" s="43"/>
      <c r="Q4" s="43"/>
      <c r="R4" s="43"/>
      <c r="S4" s="43"/>
    </row>
    <row r="5" spans="1:66" ht="15.5" x14ac:dyDescent="0.35">
      <c r="A5" s="98" t="s">
        <v>7</v>
      </c>
      <c r="B5" s="98"/>
      <c r="C5" s="98"/>
      <c r="D5" s="98"/>
      <c r="E5" s="98"/>
      <c r="F5" s="98"/>
      <c r="G5" s="42" t="s">
        <v>8</v>
      </c>
      <c r="H5" s="42"/>
      <c r="I5" s="42"/>
      <c r="J5" s="43"/>
      <c r="K5" s="43"/>
      <c r="L5" s="43"/>
      <c r="M5" s="43"/>
      <c r="N5" s="43"/>
      <c r="O5" s="43"/>
      <c r="P5" s="43"/>
      <c r="Q5" s="43"/>
      <c r="R5" s="43"/>
      <c r="S5" s="43"/>
    </row>
    <row r="6" spans="1:66" ht="31.4" customHeight="1" x14ac:dyDescent="0.35">
      <c r="A6" s="19" t="s">
        <v>9</v>
      </c>
      <c r="B6" s="19"/>
      <c r="C6" s="19"/>
      <c r="D6" s="27"/>
      <c r="E6" s="19"/>
      <c r="F6" s="19"/>
      <c r="G6" s="102" t="s">
        <v>10</v>
      </c>
      <c r="H6" s="102"/>
      <c r="I6" s="102"/>
      <c r="J6" s="102"/>
      <c r="K6" s="102"/>
      <c r="L6" s="102"/>
      <c r="M6" s="102"/>
      <c r="N6" s="102"/>
      <c r="O6" s="102"/>
      <c r="P6" s="102"/>
      <c r="Q6" s="102"/>
      <c r="R6" s="102"/>
      <c r="S6" s="102"/>
    </row>
    <row r="7" spans="1:66" ht="15.5" x14ac:dyDescent="0.35">
      <c r="A7" s="19"/>
      <c r="B7" s="19"/>
      <c r="C7" s="19"/>
      <c r="D7" s="27"/>
      <c r="E7" s="19"/>
      <c r="F7" s="19"/>
      <c r="G7" s="42" t="s">
        <v>11</v>
      </c>
      <c r="H7" s="42"/>
      <c r="I7" s="42"/>
      <c r="J7" s="43"/>
      <c r="K7" s="43"/>
      <c r="L7" s="43"/>
      <c r="M7" s="43"/>
      <c r="N7" s="43"/>
      <c r="O7" s="43"/>
      <c r="P7" s="43"/>
      <c r="Q7" s="43"/>
      <c r="R7" s="43"/>
      <c r="S7" s="43"/>
    </row>
    <row r="8" spans="1:66" ht="33" customHeight="1" x14ac:dyDescent="0.35">
      <c r="A8" s="19"/>
      <c r="B8" s="19"/>
      <c r="C8" s="19"/>
      <c r="D8" s="27"/>
      <c r="E8" s="19"/>
      <c r="F8" s="19"/>
      <c r="G8" s="102" t="s">
        <v>12</v>
      </c>
      <c r="H8" s="102"/>
      <c r="I8" s="102"/>
      <c r="J8" s="102"/>
      <c r="K8" s="102"/>
      <c r="L8" s="102"/>
      <c r="M8" s="102"/>
      <c r="N8" s="102"/>
      <c r="O8" s="102"/>
      <c r="P8" s="102"/>
      <c r="Q8" s="102"/>
      <c r="R8" s="102"/>
      <c r="S8" s="102"/>
    </row>
    <row r="9" spans="1:66" ht="15.5" x14ac:dyDescent="0.35">
      <c r="A9" s="19"/>
      <c r="B9" s="19"/>
      <c r="C9" s="19"/>
      <c r="D9" s="27"/>
      <c r="E9" s="19"/>
      <c r="F9" s="19"/>
      <c r="G9" s="101" t="s">
        <v>13</v>
      </c>
      <c r="H9" s="101"/>
      <c r="I9" s="101"/>
      <c r="J9" s="101"/>
      <c r="K9" s="101"/>
      <c r="L9" s="101"/>
      <c r="M9" s="101"/>
      <c r="N9" s="101"/>
      <c r="O9" s="101"/>
      <c r="P9" s="101"/>
      <c r="Q9" s="101"/>
      <c r="R9" s="43"/>
      <c r="S9" s="43"/>
    </row>
    <row r="10" spans="1:66" s="55" customFormat="1" ht="31.75" customHeight="1" x14ac:dyDescent="0.35">
      <c r="A10" s="11"/>
      <c r="B10" s="11"/>
      <c r="C10" s="11"/>
      <c r="D10" s="11"/>
      <c r="E10" s="78" t="s">
        <v>14</v>
      </c>
      <c r="F10" s="78"/>
      <c r="G10" s="76" t="s">
        <v>15</v>
      </c>
      <c r="H10" s="76"/>
      <c r="I10" s="78" t="s">
        <v>16</v>
      </c>
      <c r="J10" s="78"/>
      <c r="K10" s="76" t="s">
        <v>17</v>
      </c>
      <c r="L10" s="76"/>
      <c r="M10" s="78" t="s">
        <v>18</v>
      </c>
      <c r="N10" s="78"/>
      <c r="O10" s="76" t="s">
        <v>19</v>
      </c>
      <c r="P10" s="76"/>
      <c r="Q10" s="78" t="s">
        <v>20</v>
      </c>
      <c r="R10" s="78"/>
      <c r="S10" s="76" t="s">
        <v>21</v>
      </c>
      <c r="T10" s="76"/>
      <c r="U10" s="78" t="s">
        <v>22</v>
      </c>
      <c r="V10" s="78"/>
      <c r="W10" s="80" t="s">
        <v>23</v>
      </c>
      <c r="X10" s="80"/>
      <c r="Y10" s="77" t="s">
        <v>24</v>
      </c>
      <c r="Z10" s="77"/>
      <c r="AA10" s="76" t="s">
        <v>25</v>
      </c>
      <c r="AB10" s="76"/>
      <c r="AC10" s="77" t="s">
        <v>26</v>
      </c>
      <c r="AD10" s="77"/>
      <c r="AE10" s="76" t="s">
        <v>27</v>
      </c>
      <c r="AF10" s="76"/>
      <c r="AG10" s="77" t="s">
        <v>28</v>
      </c>
      <c r="AH10" s="77"/>
      <c r="AI10" s="76" t="s">
        <v>29</v>
      </c>
      <c r="AJ10" s="76"/>
      <c r="AK10" s="77" t="s">
        <v>30</v>
      </c>
      <c r="AL10" s="77"/>
      <c r="AM10" s="76" t="s">
        <v>31</v>
      </c>
      <c r="AN10" s="76"/>
      <c r="AO10" s="77" t="s">
        <v>32</v>
      </c>
      <c r="AP10" s="77"/>
      <c r="AQ10" s="76" t="s">
        <v>33</v>
      </c>
      <c r="AR10" s="76"/>
      <c r="AS10" s="79" t="s">
        <v>34</v>
      </c>
      <c r="AT10" s="79"/>
      <c r="AU10" s="80" t="s">
        <v>35</v>
      </c>
      <c r="AV10" s="80"/>
      <c r="AW10" s="79" t="s">
        <v>36</v>
      </c>
      <c r="AX10" s="79"/>
      <c r="AY10" s="76" t="s">
        <v>37</v>
      </c>
      <c r="AZ10" s="76"/>
      <c r="BA10" s="77" t="s">
        <v>38</v>
      </c>
      <c r="BB10" s="77"/>
      <c r="BC10" s="76" t="s">
        <v>39</v>
      </c>
      <c r="BD10" s="76"/>
      <c r="BE10" s="77" t="s">
        <v>40</v>
      </c>
      <c r="BF10" s="77"/>
      <c r="BG10" s="76" t="s">
        <v>41</v>
      </c>
      <c r="BH10" s="76"/>
      <c r="BI10" s="77" t="s">
        <v>42</v>
      </c>
      <c r="BJ10" s="77"/>
      <c r="BK10" s="76" t="s">
        <v>43</v>
      </c>
      <c r="BL10" s="76"/>
      <c r="BM10" s="77" t="s">
        <v>44</v>
      </c>
      <c r="BN10" s="77"/>
    </row>
    <row r="11" spans="1:66" x14ac:dyDescent="0.35">
      <c r="A11" s="12" t="s">
        <v>45</v>
      </c>
      <c r="B11" s="12" t="s">
        <v>46</v>
      </c>
      <c r="C11" s="12" t="s">
        <v>47</v>
      </c>
      <c r="D11" s="13" t="s">
        <v>48</v>
      </c>
      <c r="E11" s="14" t="s">
        <v>49</v>
      </c>
      <c r="F11" s="14" t="s">
        <v>50</v>
      </c>
      <c r="G11" s="15" t="s">
        <v>49</v>
      </c>
      <c r="H11" s="15" t="s">
        <v>50</v>
      </c>
      <c r="I11" s="14" t="s">
        <v>49</v>
      </c>
      <c r="J11" s="14" t="s">
        <v>50</v>
      </c>
      <c r="K11" s="15" t="s">
        <v>49</v>
      </c>
      <c r="L11" s="15" t="s">
        <v>50</v>
      </c>
      <c r="M11" s="14" t="s">
        <v>49</v>
      </c>
      <c r="N11" s="63" t="s">
        <v>50</v>
      </c>
      <c r="O11" s="15" t="s">
        <v>49</v>
      </c>
      <c r="P11" s="15" t="s">
        <v>50</v>
      </c>
      <c r="Q11" s="14" t="s">
        <v>49</v>
      </c>
      <c r="R11" s="14" t="s">
        <v>50</v>
      </c>
      <c r="S11" s="15" t="s">
        <v>49</v>
      </c>
      <c r="T11" s="15" t="s">
        <v>50</v>
      </c>
      <c r="U11" s="14" t="s">
        <v>49</v>
      </c>
      <c r="V11" s="14" t="s">
        <v>50</v>
      </c>
      <c r="W11" s="15" t="s">
        <v>49</v>
      </c>
      <c r="X11" s="15" t="s">
        <v>50</v>
      </c>
      <c r="Y11" s="37" t="s">
        <v>49</v>
      </c>
      <c r="Z11" s="37" t="s">
        <v>50</v>
      </c>
      <c r="AA11" s="15" t="s">
        <v>49</v>
      </c>
      <c r="AB11" s="15" t="s">
        <v>50</v>
      </c>
      <c r="AC11" s="37" t="s">
        <v>49</v>
      </c>
      <c r="AD11" s="37" t="s">
        <v>50</v>
      </c>
      <c r="AE11" s="15" t="s">
        <v>49</v>
      </c>
      <c r="AF11" s="15" t="s">
        <v>50</v>
      </c>
      <c r="AG11" s="37" t="s">
        <v>49</v>
      </c>
      <c r="AH11" s="37" t="s">
        <v>50</v>
      </c>
      <c r="AI11" s="15" t="s">
        <v>49</v>
      </c>
      <c r="AJ11" s="15" t="s">
        <v>50</v>
      </c>
      <c r="AK11" s="37" t="s">
        <v>49</v>
      </c>
      <c r="AL11" s="37" t="s">
        <v>50</v>
      </c>
      <c r="AM11" s="15" t="s">
        <v>49</v>
      </c>
      <c r="AN11" s="15" t="s">
        <v>50</v>
      </c>
      <c r="AO11" s="37" t="s">
        <v>49</v>
      </c>
      <c r="AP11" s="37" t="s">
        <v>50</v>
      </c>
      <c r="AQ11" s="15" t="s">
        <v>49</v>
      </c>
      <c r="AR11" s="15" t="s">
        <v>50</v>
      </c>
      <c r="AS11" s="37" t="s">
        <v>49</v>
      </c>
      <c r="AT11" s="37" t="s">
        <v>50</v>
      </c>
      <c r="AU11" s="15" t="s">
        <v>49</v>
      </c>
      <c r="AV11" s="15" t="s">
        <v>50</v>
      </c>
      <c r="AW11" s="37" t="s">
        <v>49</v>
      </c>
      <c r="AX11" s="37" t="s">
        <v>50</v>
      </c>
      <c r="AY11" s="15" t="s">
        <v>49</v>
      </c>
      <c r="AZ11" s="15" t="s">
        <v>50</v>
      </c>
      <c r="BA11" s="37" t="s">
        <v>49</v>
      </c>
      <c r="BB11" s="37" t="s">
        <v>50</v>
      </c>
      <c r="BC11" s="15" t="s">
        <v>49</v>
      </c>
      <c r="BD11" s="15" t="s">
        <v>50</v>
      </c>
      <c r="BE11" s="37" t="s">
        <v>49</v>
      </c>
      <c r="BF11" s="37" t="s">
        <v>50</v>
      </c>
      <c r="BG11" s="15" t="s">
        <v>49</v>
      </c>
      <c r="BH11" s="15" t="s">
        <v>50</v>
      </c>
      <c r="BI11" s="37" t="s">
        <v>49</v>
      </c>
      <c r="BJ11" s="37" t="s">
        <v>50</v>
      </c>
      <c r="BK11" s="15" t="s">
        <v>49</v>
      </c>
      <c r="BL11" s="15" t="s">
        <v>50</v>
      </c>
      <c r="BM11" s="37" t="s">
        <v>49</v>
      </c>
      <c r="BN11" s="50" t="s">
        <v>50</v>
      </c>
    </row>
    <row r="12" spans="1:66" ht="15" customHeight="1" x14ac:dyDescent="0.35">
      <c r="A12" s="2" t="s">
        <v>51</v>
      </c>
      <c r="B12" s="3" t="s">
        <v>52</v>
      </c>
      <c r="C12" s="4">
        <v>2008</v>
      </c>
      <c r="D12" s="23" t="s">
        <v>53</v>
      </c>
      <c r="E12" s="31"/>
      <c r="F12" s="58"/>
      <c r="G12" s="32"/>
      <c r="H12" s="9"/>
      <c r="I12" s="36"/>
      <c r="J12" s="58"/>
      <c r="K12" s="32"/>
      <c r="L12" s="59"/>
      <c r="M12" s="36"/>
      <c r="N12" s="58"/>
      <c r="O12" s="32"/>
      <c r="P12" s="59"/>
      <c r="Q12" s="36"/>
      <c r="R12" s="8"/>
      <c r="S12" s="32"/>
      <c r="T12" s="9"/>
      <c r="U12" s="36"/>
      <c r="V12" s="8"/>
      <c r="W12" s="32"/>
      <c r="X12" s="9"/>
      <c r="Y12" s="36"/>
      <c r="Z12" s="35"/>
      <c r="AA12" s="32"/>
      <c r="AB12" s="9"/>
      <c r="AC12" s="36"/>
      <c r="AD12" s="35"/>
      <c r="AE12" s="96">
        <v>1.35</v>
      </c>
      <c r="AF12" s="97" t="s">
        <v>54</v>
      </c>
      <c r="AG12" s="90">
        <v>3.75</v>
      </c>
      <c r="AH12" s="93" t="s">
        <v>55</v>
      </c>
      <c r="AI12" s="32">
        <v>29</v>
      </c>
      <c r="AJ12" s="9" t="s">
        <v>56</v>
      </c>
      <c r="AK12" s="87">
        <v>4.07</v>
      </c>
      <c r="AL12" s="88" t="s">
        <v>57</v>
      </c>
      <c r="AM12" s="81">
        <v>16</v>
      </c>
      <c r="AN12" s="84" t="s">
        <v>58</v>
      </c>
      <c r="AO12" s="87">
        <v>3.06</v>
      </c>
      <c r="AP12" s="89" t="s">
        <v>59</v>
      </c>
      <c r="AQ12" s="81">
        <v>6</v>
      </c>
      <c r="AR12" s="84" t="s">
        <v>60</v>
      </c>
      <c r="AS12" s="87">
        <v>4.33</v>
      </c>
      <c r="AT12" s="89" t="s">
        <v>61</v>
      </c>
      <c r="AU12" s="96">
        <v>1.93</v>
      </c>
      <c r="AV12" s="97" t="s">
        <v>62</v>
      </c>
      <c r="AW12" s="87">
        <v>2.81</v>
      </c>
      <c r="AX12" s="93" t="s">
        <v>63</v>
      </c>
      <c r="AY12" s="96">
        <v>2</v>
      </c>
      <c r="AZ12" s="97" t="s">
        <v>64</v>
      </c>
      <c r="BA12" s="87">
        <v>0.75</v>
      </c>
      <c r="BB12" s="89" t="s">
        <v>65</v>
      </c>
      <c r="BC12" s="96">
        <v>0.75</v>
      </c>
      <c r="BD12" s="97" t="s">
        <v>66</v>
      </c>
      <c r="BE12" s="87">
        <v>1.1499999999999999</v>
      </c>
      <c r="BF12" s="89" t="s">
        <v>67</v>
      </c>
      <c r="BG12" s="96">
        <v>1.38</v>
      </c>
      <c r="BH12" s="97" t="s">
        <v>68</v>
      </c>
      <c r="BI12" s="87">
        <v>2.93</v>
      </c>
      <c r="BJ12" s="89" t="s">
        <v>69</v>
      </c>
      <c r="BK12" s="96">
        <v>1.67</v>
      </c>
      <c r="BL12" s="97" t="s">
        <v>70</v>
      </c>
      <c r="BM12" s="87">
        <v>1.95</v>
      </c>
      <c r="BN12" s="89" t="s">
        <v>71</v>
      </c>
    </row>
    <row r="13" spans="1:66" x14ac:dyDescent="0.35">
      <c r="A13" s="5" t="s">
        <v>72</v>
      </c>
      <c r="B13" s="6" t="s">
        <v>73</v>
      </c>
      <c r="C13" s="7">
        <v>2012</v>
      </c>
      <c r="D13" s="28" t="s">
        <v>74</v>
      </c>
      <c r="E13" s="31"/>
      <c r="F13" s="58"/>
      <c r="G13" s="32"/>
      <c r="H13" s="9"/>
      <c r="I13" s="36"/>
      <c r="J13" s="58"/>
      <c r="K13" s="32"/>
      <c r="L13" s="59"/>
      <c r="M13" s="36"/>
      <c r="N13" s="58"/>
      <c r="O13" s="32"/>
      <c r="P13" s="59"/>
      <c r="Q13" s="36"/>
      <c r="R13" s="8"/>
      <c r="S13" s="32"/>
      <c r="T13" s="9"/>
      <c r="U13" s="36"/>
      <c r="V13" s="8"/>
      <c r="W13" s="32"/>
      <c r="X13" s="9"/>
      <c r="Y13" s="36"/>
      <c r="Z13" s="35"/>
      <c r="AA13" s="32"/>
      <c r="AB13" s="9"/>
      <c r="AC13" s="36"/>
      <c r="AD13" s="35"/>
      <c r="AE13" s="96"/>
      <c r="AF13" s="97"/>
      <c r="AG13" s="91"/>
      <c r="AH13" s="94"/>
      <c r="AI13" s="32">
        <v>0</v>
      </c>
      <c r="AJ13" s="9"/>
      <c r="AK13" s="87"/>
      <c r="AL13" s="89"/>
      <c r="AM13" s="82"/>
      <c r="AN13" s="85"/>
      <c r="AO13" s="87"/>
      <c r="AP13" s="89"/>
      <c r="AQ13" s="82"/>
      <c r="AR13" s="85"/>
      <c r="AS13" s="87"/>
      <c r="AT13" s="89"/>
      <c r="AU13" s="96"/>
      <c r="AV13" s="97"/>
      <c r="AW13" s="87"/>
      <c r="AX13" s="94"/>
      <c r="AY13" s="96"/>
      <c r="AZ13" s="97"/>
      <c r="BA13" s="87"/>
      <c r="BB13" s="89"/>
      <c r="BC13" s="96"/>
      <c r="BD13" s="97"/>
      <c r="BE13" s="87"/>
      <c r="BF13" s="89"/>
      <c r="BG13" s="96"/>
      <c r="BH13" s="97"/>
      <c r="BI13" s="87"/>
      <c r="BJ13" s="89"/>
      <c r="BK13" s="96"/>
      <c r="BL13" s="97"/>
      <c r="BM13" s="87"/>
      <c r="BN13" s="89"/>
    </row>
    <row r="14" spans="1:66" x14ac:dyDescent="0.35">
      <c r="A14" s="5" t="s">
        <v>75</v>
      </c>
      <c r="B14" s="6" t="s">
        <v>76</v>
      </c>
      <c r="C14" s="7">
        <v>2016</v>
      </c>
      <c r="D14" s="28" t="s">
        <v>77</v>
      </c>
      <c r="E14" s="31"/>
      <c r="F14" s="58"/>
      <c r="G14" s="32"/>
      <c r="H14" s="9"/>
      <c r="I14" s="36"/>
      <c r="J14" s="58"/>
      <c r="K14" s="32"/>
      <c r="L14" s="59"/>
      <c r="M14" s="36"/>
      <c r="N14" s="58"/>
      <c r="O14" s="32"/>
      <c r="P14" s="59"/>
      <c r="Q14" s="36"/>
      <c r="R14" s="8"/>
      <c r="S14" s="32"/>
      <c r="T14" s="9"/>
      <c r="U14" s="36"/>
      <c r="V14" s="8"/>
      <c r="W14" s="32"/>
      <c r="X14" s="9"/>
      <c r="Y14" s="36"/>
      <c r="Z14" s="35"/>
      <c r="AA14" s="41"/>
      <c r="AB14" s="10"/>
      <c r="AC14" s="40"/>
      <c r="AD14" s="38"/>
      <c r="AE14" s="96"/>
      <c r="AF14" s="97"/>
      <c r="AG14" s="91"/>
      <c r="AH14" s="94"/>
      <c r="AI14" s="32">
        <v>0</v>
      </c>
      <c r="AJ14" s="9"/>
      <c r="AK14" s="87"/>
      <c r="AL14" s="89"/>
      <c r="AM14" s="82"/>
      <c r="AN14" s="85"/>
      <c r="AO14" s="87"/>
      <c r="AP14" s="89"/>
      <c r="AQ14" s="82"/>
      <c r="AR14" s="85"/>
      <c r="AS14" s="87"/>
      <c r="AT14" s="89"/>
      <c r="AU14" s="96"/>
      <c r="AV14" s="97"/>
      <c r="AW14" s="87"/>
      <c r="AX14" s="94"/>
      <c r="AY14" s="96"/>
      <c r="AZ14" s="97"/>
      <c r="BA14" s="87"/>
      <c r="BB14" s="89"/>
      <c r="BC14" s="96"/>
      <c r="BD14" s="97"/>
      <c r="BE14" s="87"/>
      <c r="BF14" s="89"/>
      <c r="BG14" s="96"/>
      <c r="BH14" s="97"/>
      <c r="BI14" s="87"/>
      <c r="BJ14" s="89"/>
      <c r="BK14" s="96"/>
      <c r="BL14" s="97"/>
      <c r="BM14" s="87"/>
      <c r="BN14" s="89"/>
    </row>
    <row r="15" spans="1:66" x14ac:dyDescent="0.35">
      <c r="A15" s="5" t="s">
        <v>78</v>
      </c>
      <c r="B15" s="6" t="s">
        <v>79</v>
      </c>
      <c r="C15" s="7">
        <v>2022</v>
      </c>
      <c r="D15" s="28" t="s">
        <v>80</v>
      </c>
      <c r="E15" s="36"/>
      <c r="F15" s="61"/>
      <c r="G15" s="32"/>
      <c r="H15" s="9"/>
      <c r="I15" s="36"/>
      <c r="J15" s="61"/>
      <c r="K15" s="32"/>
      <c r="L15" s="59"/>
      <c r="M15" s="36"/>
      <c r="N15" s="61"/>
      <c r="O15" s="32"/>
      <c r="P15" s="59"/>
      <c r="Q15" s="36"/>
      <c r="R15" s="35"/>
      <c r="S15" s="32"/>
      <c r="T15" s="9"/>
      <c r="U15" s="36"/>
      <c r="V15" s="35"/>
      <c r="W15" s="32"/>
      <c r="X15" s="9"/>
      <c r="Y15" s="36"/>
      <c r="Z15" s="35"/>
      <c r="AA15" s="32"/>
      <c r="AB15" s="9"/>
      <c r="AC15" s="36"/>
      <c r="AD15" s="35"/>
      <c r="AE15" s="96"/>
      <c r="AF15" s="97"/>
      <c r="AG15" s="91"/>
      <c r="AH15" s="94"/>
      <c r="AI15" s="32">
        <v>29</v>
      </c>
      <c r="AJ15" s="9" t="s">
        <v>81</v>
      </c>
      <c r="AK15" s="87"/>
      <c r="AL15" s="89"/>
      <c r="AM15" s="82"/>
      <c r="AN15" s="85"/>
      <c r="AO15" s="87"/>
      <c r="AP15" s="89"/>
      <c r="AQ15" s="82"/>
      <c r="AR15" s="85"/>
      <c r="AS15" s="87"/>
      <c r="AT15" s="89"/>
      <c r="AU15" s="96"/>
      <c r="AV15" s="97"/>
      <c r="AW15" s="87"/>
      <c r="AX15" s="94"/>
      <c r="AY15" s="96"/>
      <c r="AZ15" s="97"/>
      <c r="BA15" s="87"/>
      <c r="BB15" s="89"/>
      <c r="BC15" s="96"/>
      <c r="BD15" s="97"/>
      <c r="BE15" s="87"/>
      <c r="BF15" s="89"/>
      <c r="BG15" s="96"/>
      <c r="BH15" s="97"/>
      <c r="BI15" s="87"/>
      <c r="BJ15" s="89"/>
      <c r="BK15" s="96"/>
      <c r="BL15" s="97"/>
      <c r="BM15" s="87"/>
      <c r="BN15" s="89"/>
    </row>
    <row r="16" spans="1:66" x14ac:dyDescent="0.35">
      <c r="A16" s="5" t="s">
        <v>75</v>
      </c>
      <c r="B16" s="6" t="s">
        <v>82</v>
      </c>
      <c r="C16" s="7">
        <v>2017</v>
      </c>
      <c r="D16" s="28" t="s">
        <v>83</v>
      </c>
      <c r="E16" s="36"/>
      <c r="F16" s="61"/>
      <c r="G16" s="32"/>
      <c r="H16" s="9"/>
      <c r="I16" s="36"/>
      <c r="J16" s="61"/>
      <c r="K16" s="32"/>
      <c r="L16" s="59"/>
      <c r="M16" s="36"/>
      <c r="N16" s="61"/>
      <c r="O16" s="32"/>
      <c r="P16" s="59"/>
      <c r="Q16" s="36"/>
      <c r="R16" s="35"/>
      <c r="S16" s="32"/>
      <c r="T16" s="9"/>
      <c r="U16" s="36"/>
      <c r="V16" s="35"/>
      <c r="W16" s="32"/>
      <c r="X16" s="9"/>
      <c r="Y16" s="36"/>
      <c r="Z16" s="35"/>
      <c r="AA16" s="32"/>
      <c r="AB16" s="9"/>
      <c r="AC16" s="36"/>
      <c r="AD16" s="35"/>
      <c r="AE16" s="96"/>
      <c r="AF16" s="97"/>
      <c r="AG16" s="91"/>
      <c r="AH16" s="94"/>
      <c r="AI16" s="32">
        <v>29</v>
      </c>
      <c r="AJ16" s="9" t="s">
        <v>84</v>
      </c>
      <c r="AK16" s="87"/>
      <c r="AL16" s="89"/>
      <c r="AM16" s="82"/>
      <c r="AN16" s="85"/>
      <c r="AO16" s="87"/>
      <c r="AP16" s="89"/>
      <c r="AQ16" s="82"/>
      <c r="AR16" s="85"/>
      <c r="AS16" s="87"/>
      <c r="AT16" s="89"/>
      <c r="AU16" s="96"/>
      <c r="AV16" s="97"/>
      <c r="AW16" s="87"/>
      <c r="AX16" s="94"/>
      <c r="AY16" s="96"/>
      <c r="AZ16" s="97"/>
      <c r="BA16" s="87"/>
      <c r="BB16" s="89"/>
      <c r="BC16" s="96"/>
      <c r="BD16" s="97"/>
      <c r="BE16" s="87"/>
      <c r="BF16" s="89"/>
      <c r="BG16" s="96"/>
      <c r="BH16" s="97"/>
      <c r="BI16" s="87"/>
      <c r="BJ16" s="89"/>
      <c r="BK16" s="96"/>
      <c r="BL16" s="97"/>
      <c r="BM16" s="87"/>
      <c r="BN16" s="89"/>
    </row>
    <row r="17" spans="1:66" x14ac:dyDescent="0.35">
      <c r="A17" s="5" t="s">
        <v>85</v>
      </c>
      <c r="B17" s="6" t="s">
        <v>86</v>
      </c>
      <c r="C17" s="7">
        <v>2022</v>
      </c>
      <c r="D17" s="28" t="s">
        <v>87</v>
      </c>
      <c r="E17" s="36"/>
      <c r="F17" s="61"/>
      <c r="G17" s="32"/>
      <c r="H17" s="9"/>
      <c r="I17" s="36"/>
      <c r="J17" s="61"/>
      <c r="K17" s="32"/>
      <c r="L17" s="59"/>
      <c r="M17" s="36"/>
      <c r="N17" s="61"/>
      <c r="O17" s="32"/>
      <c r="P17" s="59"/>
      <c r="Q17" s="36"/>
      <c r="R17" s="35"/>
      <c r="S17" s="32"/>
      <c r="T17" s="9"/>
      <c r="U17" s="36"/>
      <c r="V17" s="35"/>
      <c r="W17" s="32"/>
      <c r="X17" s="9"/>
      <c r="Y17" s="36"/>
      <c r="Z17" s="35"/>
      <c r="AA17" s="32"/>
      <c r="AB17" s="9"/>
      <c r="AC17" s="36"/>
      <c r="AD17" s="35"/>
      <c r="AE17" s="96"/>
      <c r="AF17" s="97"/>
      <c r="AG17" s="91"/>
      <c r="AH17" s="94"/>
      <c r="AI17" s="32">
        <v>35</v>
      </c>
      <c r="AJ17" s="9" t="s">
        <v>88</v>
      </c>
      <c r="AK17" s="87"/>
      <c r="AL17" s="89"/>
      <c r="AM17" s="82"/>
      <c r="AN17" s="85"/>
      <c r="AO17" s="87"/>
      <c r="AP17" s="89"/>
      <c r="AQ17" s="82"/>
      <c r="AR17" s="85"/>
      <c r="AS17" s="87"/>
      <c r="AT17" s="89"/>
      <c r="AU17" s="96"/>
      <c r="AV17" s="97"/>
      <c r="AW17" s="87"/>
      <c r="AX17" s="94"/>
      <c r="AY17" s="96"/>
      <c r="AZ17" s="97"/>
      <c r="BA17" s="87"/>
      <c r="BB17" s="89"/>
      <c r="BC17" s="96"/>
      <c r="BD17" s="97"/>
      <c r="BE17" s="87"/>
      <c r="BF17" s="89"/>
      <c r="BG17" s="96"/>
      <c r="BH17" s="97"/>
      <c r="BI17" s="87"/>
      <c r="BJ17" s="89"/>
      <c r="BK17" s="96"/>
      <c r="BL17" s="97"/>
      <c r="BM17" s="87"/>
      <c r="BN17" s="89"/>
    </row>
    <row r="18" spans="1:66" x14ac:dyDescent="0.35">
      <c r="A18" s="5" t="s">
        <v>89</v>
      </c>
      <c r="B18" s="6" t="s">
        <v>90</v>
      </c>
      <c r="C18" s="7">
        <v>2022</v>
      </c>
      <c r="D18" s="28" t="s">
        <v>91</v>
      </c>
      <c r="E18" s="36">
        <v>16.25</v>
      </c>
      <c r="F18" s="61" t="s">
        <v>92</v>
      </c>
      <c r="G18" s="32">
        <v>25</v>
      </c>
      <c r="H18" s="9" t="s">
        <v>93</v>
      </c>
      <c r="I18" s="36">
        <v>15</v>
      </c>
      <c r="J18" s="61" t="s">
        <v>94</v>
      </c>
      <c r="K18" s="32">
        <v>26.5</v>
      </c>
      <c r="L18" s="59" t="s">
        <v>95</v>
      </c>
      <c r="M18" s="36">
        <v>13.8</v>
      </c>
      <c r="N18" s="61">
        <v>3397007225</v>
      </c>
      <c r="O18" s="34">
        <v>0</v>
      </c>
      <c r="P18" s="60"/>
      <c r="Q18" s="36">
        <v>75</v>
      </c>
      <c r="R18" s="35" t="s">
        <v>96</v>
      </c>
      <c r="S18" s="32">
        <v>4.26</v>
      </c>
      <c r="T18" s="9" t="s">
        <v>97</v>
      </c>
      <c r="U18" s="36">
        <v>6.2</v>
      </c>
      <c r="V18" s="35" t="s">
        <v>98</v>
      </c>
      <c r="W18" s="39">
        <v>0</v>
      </c>
      <c r="X18" s="10"/>
      <c r="Y18" s="40">
        <v>0</v>
      </c>
      <c r="Z18" s="38"/>
      <c r="AA18" s="41">
        <v>18</v>
      </c>
      <c r="AB18" s="10" t="s">
        <v>99</v>
      </c>
      <c r="AC18" s="40">
        <v>0</v>
      </c>
      <c r="AD18" s="38"/>
      <c r="AE18" s="96"/>
      <c r="AF18" s="97"/>
      <c r="AG18" s="91"/>
      <c r="AH18" s="94"/>
      <c r="AI18" s="32">
        <v>40</v>
      </c>
      <c r="AJ18" s="9" t="s">
        <v>100</v>
      </c>
      <c r="AK18" s="87"/>
      <c r="AL18" s="89"/>
      <c r="AM18" s="82"/>
      <c r="AN18" s="85"/>
      <c r="AO18" s="87"/>
      <c r="AP18" s="89"/>
      <c r="AQ18" s="82"/>
      <c r="AR18" s="85"/>
      <c r="AS18" s="87"/>
      <c r="AT18" s="89"/>
      <c r="AU18" s="96"/>
      <c r="AV18" s="97"/>
      <c r="AW18" s="87"/>
      <c r="AX18" s="94"/>
      <c r="AY18" s="96"/>
      <c r="AZ18" s="97"/>
      <c r="BA18" s="87"/>
      <c r="BB18" s="89"/>
      <c r="BC18" s="96"/>
      <c r="BD18" s="97"/>
      <c r="BE18" s="87"/>
      <c r="BF18" s="89"/>
      <c r="BG18" s="96"/>
      <c r="BH18" s="97"/>
      <c r="BI18" s="87"/>
      <c r="BJ18" s="89"/>
      <c r="BK18" s="96"/>
      <c r="BL18" s="97"/>
      <c r="BM18" s="87"/>
      <c r="BN18" s="89"/>
    </row>
    <row r="19" spans="1:66" x14ac:dyDescent="0.35">
      <c r="A19" s="5" t="s">
        <v>101</v>
      </c>
      <c r="B19" s="6">
        <v>3500</v>
      </c>
      <c r="C19" s="7">
        <v>2022</v>
      </c>
      <c r="D19" s="28" t="s">
        <v>102</v>
      </c>
      <c r="E19" s="36">
        <v>16</v>
      </c>
      <c r="F19" s="61" t="s">
        <v>103</v>
      </c>
      <c r="G19" s="32">
        <v>29</v>
      </c>
      <c r="H19" s="9" t="s">
        <v>104</v>
      </c>
      <c r="I19" s="36">
        <v>14.65</v>
      </c>
      <c r="J19" s="61" t="s">
        <v>105</v>
      </c>
      <c r="K19" s="32">
        <v>0</v>
      </c>
      <c r="L19" s="59"/>
      <c r="M19" s="36">
        <v>5.5</v>
      </c>
      <c r="N19" s="61" t="s">
        <v>106</v>
      </c>
      <c r="O19" s="34">
        <v>4.4000000000000004</v>
      </c>
      <c r="P19" s="60" t="s">
        <v>107</v>
      </c>
      <c r="Q19" s="36">
        <v>40</v>
      </c>
      <c r="R19" s="35" t="s">
        <v>108</v>
      </c>
      <c r="S19" s="32">
        <v>1.2</v>
      </c>
      <c r="T19" s="9" t="s">
        <v>109</v>
      </c>
      <c r="U19" s="36">
        <v>0</v>
      </c>
      <c r="V19" s="35"/>
      <c r="W19" s="39">
        <v>0</v>
      </c>
      <c r="X19" s="10"/>
      <c r="Y19" s="40">
        <v>0</v>
      </c>
      <c r="Z19" s="38"/>
      <c r="AA19" s="41">
        <v>19.5</v>
      </c>
      <c r="AB19" s="10" t="s">
        <v>110</v>
      </c>
      <c r="AC19" s="40">
        <v>35</v>
      </c>
      <c r="AD19" s="38" t="s">
        <v>111</v>
      </c>
      <c r="AE19" s="96"/>
      <c r="AF19" s="97"/>
      <c r="AG19" s="91"/>
      <c r="AH19" s="94"/>
      <c r="AI19" s="32"/>
      <c r="AJ19" s="9"/>
      <c r="AK19" s="87"/>
      <c r="AL19" s="89"/>
      <c r="AM19" s="82"/>
      <c r="AN19" s="85"/>
      <c r="AO19" s="87"/>
      <c r="AP19" s="89"/>
      <c r="AQ19" s="82"/>
      <c r="AR19" s="85"/>
      <c r="AS19" s="87"/>
      <c r="AT19" s="89"/>
      <c r="AU19" s="96"/>
      <c r="AV19" s="97"/>
      <c r="AW19" s="87"/>
      <c r="AX19" s="94"/>
      <c r="AY19" s="96"/>
      <c r="AZ19" s="97"/>
      <c r="BA19" s="87"/>
      <c r="BB19" s="89"/>
      <c r="BC19" s="96"/>
      <c r="BD19" s="97"/>
      <c r="BE19" s="87"/>
      <c r="BF19" s="89"/>
      <c r="BG19" s="96"/>
      <c r="BH19" s="97"/>
      <c r="BI19" s="87"/>
      <c r="BJ19" s="89"/>
      <c r="BK19" s="96"/>
      <c r="BL19" s="97"/>
      <c r="BM19" s="87"/>
      <c r="BN19" s="89"/>
    </row>
    <row r="20" spans="1:66" x14ac:dyDescent="0.35">
      <c r="A20" s="5" t="s">
        <v>112</v>
      </c>
      <c r="B20" s="6" t="s">
        <v>113</v>
      </c>
      <c r="C20" s="7">
        <v>2022</v>
      </c>
      <c r="D20" s="28" t="s">
        <v>114</v>
      </c>
      <c r="E20" s="36">
        <v>15</v>
      </c>
      <c r="F20" s="61">
        <v>1163601810</v>
      </c>
      <c r="G20" s="32">
        <v>21.45</v>
      </c>
      <c r="H20" s="9" t="s">
        <v>115</v>
      </c>
      <c r="I20" s="36">
        <v>12.5</v>
      </c>
      <c r="J20" s="61">
        <v>1163705710</v>
      </c>
      <c r="K20" s="32">
        <v>35</v>
      </c>
      <c r="L20" s="59" t="s">
        <v>116</v>
      </c>
      <c r="M20" s="36">
        <v>15.66</v>
      </c>
      <c r="N20" s="61" t="s">
        <v>117</v>
      </c>
      <c r="O20" s="32">
        <v>5.79</v>
      </c>
      <c r="P20" s="59">
        <v>3397008051</v>
      </c>
      <c r="Q20" s="36">
        <v>75</v>
      </c>
      <c r="R20" s="35" t="s">
        <v>96</v>
      </c>
      <c r="S20" s="32">
        <v>5.25</v>
      </c>
      <c r="T20" s="9" t="s">
        <v>118</v>
      </c>
      <c r="U20" s="36">
        <v>5.2</v>
      </c>
      <c r="V20" s="35" t="s">
        <v>119</v>
      </c>
      <c r="W20" s="39">
        <v>0</v>
      </c>
      <c r="X20" s="10"/>
      <c r="Y20" s="40">
        <v>0</v>
      </c>
      <c r="Z20" s="38"/>
      <c r="AA20" s="41"/>
      <c r="AB20" s="10"/>
      <c r="AC20" s="40"/>
      <c r="AD20" s="38"/>
      <c r="AE20" s="96"/>
      <c r="AF20" s="97"/>
      <c r="AG20" s="91"/>
      <c r="AH20" s="94"/>
      <c r="AI20" s="32">
        <v>30</v>
      </c>
      <c r="AJ20" s="9" t="s">
        <v>120</v>
      </c>
      <c r="AK20" s="87"/>
      <c r="AL20" s="89"/>
      <c r="AM20" s="82"/>
      <c r="AN20" s="85"/>
      <c r="AO20" s="87"/>
      <c r="AP20" s="89"/>
      <c r="AQ20" s="82"/>
      <c r="AR20" s="85"/>
      <c r="AS20" s="87"/>
      <c r="AT20" s="89"/>
      <c r="AU20" s="96"/>
      <c r="AV20" s="97"/>
      <c r="AW20" s="87"/>
      <c r="AX20" s="94"/>
      <c r="AY20" s="96"/>
      <c r="AZ20" s="97"/>
      <c r="BA20" s="87"/>
      <c r="BB20" s="89"/>
      <c r="BC20" s="96"/>
      <c r="BD20" s="97"/>
      <c r="BE20" s="87"/>
      <c r="BF20" s="89"/>
      <c r="BG20" s="96"/>
      <c r="BH20" s="97"/>
      <c r="BI20" s="87"/>
      <c r="BJ20" s="89"/>
      <c r="BK20" s="96"/>
      <c r="BL20" s="97"/>
      <c r="BM20" s="87"/>
      <c r="BN20" s="89"/>
    </row>
    <row r="21" spans="1:66" x14ac:dyDescent="0.35">
      <c r="A21" s="5" t="s">
        <v>78</v>
      </c>
      <c r="B21" s="6" t="s">
        <v>79</v>
      </c>
      <c r="C21" s="7">
        <v>2018</v>
      </c>
      <c r="D21" s="28" t="s">
        <v>121</v>
      </c>
      <c r="E21" s="31">
        <v>12.56</v>
      </c>
      <c r="F21" s="58" t="s">
        <v>122</v>
      </c>
      <c r="G21" s="32">
        <v>36</v>
      </c>
      <c r="H21" s="9" t="s">
        <v>123</v>
      </c>
      <c r="I21" s="36">
        <v>8.4499999999999993</v>
      </c>
      <c r="J21" s="58" t="s">
        <v>124</v>
      </c>
      <c r="K21" s="32">
        <v>20</v>
      </c>
      <c r="L21" s="59" t="s">
        <v>125</v>
      </c>
      <c r="M21" s="36">
        <v>9.8699999999999992</v>
      </c>
      <c r="N21" s="58">
        <v>3397010299</v>
      </c>
      <c r="O21" s="32">
        <v>5.89</v>
      </c>
      <c r="P21" s="59">
        <v>3397013048</v>
      </c>
      <c r="Q21" s="36">
        <v>110</v>
      </c>
      <c r="R21" s="8" t="s">
        <v>126</v>
      </c>
      <c r="S21" s="32">
        <v>2</v>
      </c>
      <c r="T21" s="9" t="s">
        <v>127</v>
      </c>
      <c r="U21" s="36">
        <v>2.4500000000000002</v>
      </c>
      <c r="V21" s="8" t="s">
        <v>128</v>
      </c>
      <c r="W21" s="32">
        <v>0</v>
      </c>
      <c r="X21" s="9"/>
      <c r="Y21" s="36">
        <v>0</v>
      </c>
      <c r="Z21" s="35"/>
      <c r="AA21" s="32">
        <v>19.5</v>
      </c>
      <c r="AB21" s="9" t="s">
        <v>110</v>
      </c>
      <c r="AC21" s="36">
        <v>35</v>
      </c>
      <c r="AD21" s="35" t="s">
        <v>111</v>
      </c>
      <c r="AE21" s="96"/>
      <c r="AF21" s="97"/>
      <c r="AG21" s="91"/>
      <c r="AH21" s="94"/>
      <c r="AI21" s="32">
        <v>29</v>
      </c>
      <c r="AJ21" s="9" t="s">
        <v>81</v>
      </c>
      <c r="AK21" s="87"/>
      <c r="AL21" s="89"/>
      <c r="AM21" s="82"/>
      <c r="AN21" s="85"/>
      <c r="AO21" s="87"/>
      <c r="AP21" s="89"/>
      <c r="AQ21" s="82"/>
      <c r="AR21" s="85"/>
      <c r="AS21" s="87"/>
      <c r="AT21" s="89"/>
      <c r="AU21" s="96"/>
      <c r="AV21" s="97"/>
      <c r="AW21" s="87"/>
      <c r="AX21" s="94"/>
      <c r="AY21" s="96"/>
      <c r="AZ21" s="97"/>
      <c r="BA21" s="87"/>
      <c r="BB21" s="89"/>
      <c r="BC21" s="96"/>
      <c r="BD21" s="97"/>
      <c r="BE21" s="87"/>
      <c r="BF21" s="89"/>
      <c r="BG21" s="96"/>
      <c r="BH21" s="97"/>
      <c r="BI21" s="87"/>
      <c r="BJ21" s="89"/>
      <c r="BK21" s="96"/>
      <c r="BL21" s="97"/>
      <c r="BM21" s="87"/>
      <c r="BN21" s="89"/>
    </row>
    <row r="22" spans="1:66" x14ac:dyDescent="0.35">
      <c r="A22" s="5" t="s">
        <v>75</v>
      </c>
      <c r="B22" s="6" t="s">
        <v>82</v>
      </c>
      <c r="C22" s="7">
        <v>2018</v>
      </c>
      <c r="D22" s="28" t="s">
        <v>129</v>
      </c>
      <c r="E22" s="31">
        <v>18</v>
      </c>
      <c r="F22" s="58" t="s">
        <v>130</v>
      </c>
      <c r="G22" s="32">
        <v>34</v>
      </c>
      <c r="H22" s="9" t="s">
        <v>131</v>
      </c>
      <c r="I22" s="36">
        <v>8.8000000000000007</v>
      </c>
      <c r="J22" s="58" t="s">
        <v>132</v>
      </c>
      <c r="K22" s="32">
        <v>22</v>
      </c>
      <c r="L22" s="59" t="s">
        <v>133</v>
      </c>
      <c r="M22" s="36">
        <v>13.5</v>
      </c>
      <c r="N22" s="58" t="s">
        <v>134</v>
      </c>
      <c r="O22" s="32">
        <v>4.37</v>
      </c>
      <c r="P22" s="59">
        <v>3397008057</v>
      </c>
      <c r="Q22" s="36">
        <v>110</v>
      </c>
      <c r="R22" s="8" t="s">
        <v>126</v>
      </c>
      <c r="S22" s="32">
        <v>8.9</v>
      </c>
      <c r="T22" s="9" t="s">
        <v>135</v>
      </c>
      <c r="U22" s="36">
        <v>3.97</v>
      </c>
      <c r="V22" s="8" t="s">
        <v>136</v>
      </c>
      <c r="W22" s="32">
        <v>0</v>
      </c>
      <c r="X22" s="9"/>
      <c r="Y22" s="36">
        <v>0</v>
      </c>
      <c r="Z22" s="35"/>
      <c r="AA22" s="32">
        <v>19.5</v>
      </c>
      <c r="AB22" s="9" t="s">
        <v>110</v>
      </c>
      <c r="AC22" s="36">
        <v>35</v>
      </c>
      <c r="AD22" s="35" t="s">
        <v>111</v>
      </c>
      <c r="AE22" s="96"/>
      <c r="AF22" s="97"/>
      <c r="AG22" s="91"/>
      <c r="AH22" s="94"/>
      <c r="AI22" s="32">
        <v>29</v>
      </c>
      <c r="AJ22" s="9" t="s">
        <v>84</v>
      </c>
      <c r="AK22" s="87"/>
      <c r="AL22" s="89"/>
      <c r="AM22" s="82"/>
      <c r="AN22" s="85"/>
      <c r="AO22" s="87"/>
      <c r="AP22" s="89"/>
      <c r="AQ22" s="82"/>
      <c r="AR22" s="85"/>
      <c r="AS22" s="87"/>
      <c r="AT22" s="89"/>
      <c r="AU22" s="96"/>
      <c r="AV22" s="97"/>
      <c r="AW22" s="87"/>
      <c r="AX22" s="94"/>
      <c r="AY22" s="96"/>
      <c r="AZ22" s="97"/>
      <c r="BA22" s="87"/>
      <c r="BB22" s="89"/>
      <c r="BC22" s="96"/>
      <c r="BD22" s="97"/>
      <c r="BE22" s="87"/>
      <c r="BF22" s="89"/>
      <c r="BG22" s="96"/>
      <c r="BH22" s="97"/>
      <c r="BI22" s="87"/>
      <c r="BJ22" s="89"/>
      <c r="BK22" s="96"/>
      <c r="BL22" s="97"/>
      <c r="BM22" s="87"/>
      <c r="BN22" s="89"/>
    </row>
    <row r="23" spans="1:66" x14ac:dyDescent="0.35">
      <c r="A23" s="5" t="s">
        <v>85</v>
      </c>
      <c r="B23" s="6" t="s">
        <v>86</v>
      </c>
      <c r="C23" s="7">
        <v>2019</v>
      </c>
      <c r="D23" s="28" t="s">
        <v>137</v>
      </c>
      <c r="E23" s="31">
        <v>13</v>
      </c>
      <c r="F23" s="58" t="s">
        <v>138</v>
      </c>
      <c r="G23" s="32">
        <v>32</v>
      </c>
      <c r="H23" s="9" t="s">
        <v>139</v>
      </c>
      <c r="I23" s="36">
        <v>16</v>
      </c>
      <c r="J23" s="58" t="s">
        <v>140</v>
      </c>
      <c r="K23" s="32">
        <v>15</v>
      </c>
      <c r="L23" s="59" t="s">
        <v>141</v>
      </c>
      <c r="M23" s="36">
        <v>13.96</v>
      </c>
      <c r="N23" s="58">
        <v>3397014543</v>
      </c>
      <c r="O23" s="32">
        <v>3.65</v>
      </c>
      <c r="P23" s="59">
        <v>3397004631</v>
      </c>
      <c r="Q23" s="36">
        <v>52.5</v>
      </c>
      <c r="R23" s="8" t="s">
        <v>142</v>
      </c>
      <c r="S23" s="32">
        <v>4.45</v>
      </c>
      <c r="T23" s="57" t="s">
        <v>143</v>
      </c>
      <c r="U23" s="36">
        <v>3.62</v>
      </c>
      <c r="V23" s="8" t="s">
        <v>144</v>
      </c>
      <c r="W23" s="32">
        <v>0</v>
      </c>
      <c r="X23" s="9"/>
      <c r="Y23" s="36">
        <v>0</v>
      </c>
      <c r="Z23" s="35"/>
      <c r="AA23" s="32">
        <v>19.5</v>
      </c>
      <c r="AB23" s="9" t="s">
        <v>110</v>
      </c>
      <c r="AC23" s="36">
        <v>35</v>
      </c>
      <c r="AD23" s="35" t="s">
        <v>111</v>
      </c>
      <c r="AE23" s="96"/>
      <c r="AF23" s="97"/>
      <c r="AG23" s="91"/>
      <c r="AH23" s="94"/>
      <c r="AI23" s="32">
        <v>35</v>
      </c>
      <c r="AJ23" s="9" t="s">
        <v>88</v>
      </c>
      <c r="AK23" s="87"/>
      <c r="AL23" s="89"/>
      <c r="AM23" s="82"/>
      <c r="AN23" s="85"/>
      <c r="AO23" s="87"/>
      <c r="AP23" s="89"/>
      <c r="AQ23" s="82"/>
      <c r="AR23" s="85"/>
      <c r="AS23" s="87"/>
      <c r="AT23" s="89"/>
      <c r="AU23" s="96"/>
      <c r="AV23" s="97"/>
      <c r="AW23" s="87"/>
      <c r="AX23" s="94"/>
      <c r="AY23" s="96"/>
      <c r="AZ23" s="97"/>
      <c r="BA23" s="87"/>
      <c r="BB23" s="89"/>
      <c r="BC23" s="96"/>
      <c r="BD23" s="97"/>
      <c r="BE23" s="87"/>
      <c r="BF23" s="89"/>
      <c r="BG23" s="96"/>
      <c r="BH23" s="97"/>
      <c r="BI23" s="87"/>
      <c r="BJ23" s="89"/>
      <c r="BK23" s="96"/>
      <c r="BL23" s="97"/>
      <c r="BM23" s="87"/>
      <c r="BN23" s="89"/>
    </row>
    <row r="24" spans="1:66" x14ac:dyDescent="0.35">
      <c r="A24" s="5" t="s">
        <v>75</v>
      </c>
      <c r="B24" s="6" t="s">
        <v>82</v>
      </c>
      <c r="C24" s="7">
        <v>2019</v>
      </c>
      <c r="D24" s="28" t="s">
        <v>145</v>
      </c>
      <c r="E24" s="31">
        <v>20</v>
      </c>
      <c r="F24" s="58" t="s">
        <v>146</v>
      </c>
      <c r="G24" s="32">
        <v>25.5</v>
      </c>
      <c r="H24" s="9" t="s">
        <v>147</v>
      </c>
      <c r="I24" s="36">
        <v>8.8000000000000007</v>
      </c>
      <c r="J24" s="58" t="s">
        <v>132</v>
      </c>
      <c r="K24" s="32">
        <v>22</v>
      </c>
      <c r="L24" s="59" t="s">
        <v>133</v>
      </c>
      <c r="M24" s="36">
        <v>13.5</v>
      </c>
      <c r="N24" s="58" t="s">
        <v>134</v>
      </c>
      <c r="O24" s="32">
        <v>4.37</v>
      </c>
      <c r="P24" s="59">
        <v>3397008057</v>
      </c>
      <c r="Q24" s="36">
        <v>110</v>
      </c>
      <c r="R24" s="8" t="s">
        <v>126</v>
      </c>
      <c r="S24" s="32">
        <v>8.9</v>
      </c>
      <c r="T24" s="9" t="s">
        <v>135</v>
      </c>
      <c r="U24" s="36">
        <v>3.97</v>
      </c>
      <c r="V24" s="8" t="s">
        <v>148</v>
      </c>
      <c r="W24" s="32">
        <v>0</v>
      </c>
      <c r="X24" s="9"/>
      <c r="Y24" s="36">
        <v>0</v>
      </c>
      <c r="Z24" s="35"/>
      <c r="AA24" s="32">
        <v>19.5</v>
      </c>
      <c r="AB24" s="9" t="s">
        <v>110</v>
      </c>
      <c r="AC24" s="36">
        <v>35</v>
      </c>
      <c r="AD24" s="35" t="s">
        <v>111</v>
      </c>
      <c r="AE24" s="96"/>
      <c r="AF24" s="97"/>
      <c r="AG24" s="91"/>
      <c r="AH24" s="94"/>
      <c r="AI24" s="32">
        <v>29</v>
      </c>
      <c r="AJ24" s="9" t="s">
        <v>84</v>
      </c>
      <c r="AK24" s="87"/>
      <c r="AL24" s="89"/>
      <c r="AM24" s="82"/>
      <c r="AN24" s="85"/>
      <c r="AO24" s="87"/>
      <c r="AP24" s="89"/>
      <c r="AQ24" s="82"/>
      <c r="AR24" s="85"/>
      <c r="AS24" s="87"/>
      <c r="AT24" s="89"/>
      <c r="AU24" s="96"/>
      <c r="AV24" s="97"/>
      <c r="AW24" s="87"/>
      <c r="AX24" s="94"/>
      <c r="AY24" s="96"/>
      <c r="AZ24" s="97"/>
      <c r="BA24" s="87"/>
      <c r="BB24" s="89"/>
      <c r="BC24" s="96"/>
      <c r="BD24" s="97"/>
      <c r="BE24" s="87"/>
      <c r="BF24" s="89"/>
      <c r="BG24" s="96"/>
      <c r="BH24" s="97"/>
      <c r="BI24" s="87"/>
      <c r="BJ24" s="89"/>
      <c r="BK24" s="96"/>
      <c r="BL24" s="97"/>
      <c r="BM24" s="87"/>
      <c r="BN24" s="89"/>
    </row>
    <row r="25" spans="1:66" x14ac:dyDescent="0.35">
      <c r="A25" s="5" t="s">
        <v>112</v>
      </c>
      <c r="B25" s="6" t="s">
        <v>149</v>
      </c>
      <c r="C25" s="7">
        <v>2020</v>
      </c>
      <c r="D25" s="28" t="s">
        <v>150</v>
      </c>
      <c r="E25" s="31">
        <v>12.54</v>
      </c>
      <c r="F25" s="58" t="s">
        <v>151</v>
      </c>
      <c r="G25" s="32">
        <v>30</v>
      </c>
      <c r="H25" s="9" t="s">
        <v>152</v>
      </c>
      <c r="I25" s="36">
        <v>13.05</v>
      </c>
      <c r="J25" s="58" t="s">
        <v>153</v>
      </c>
      <c r="K25" s="32">
        <v>24</v>
      </c>
      <c r="L25" s="59" t="s">
        <v>154</v>
      </c>
      <c r="M25" s="36">
        <v>15.25</v>
      </c>
      <c r="N25" s="58">
        <v>3397007706</v>
      </c>
      <c r="O25" s="34"/>
      <c r="P25" s="60"/>
      <c r="Q25" s="36">
        <v>75</v>
      </c>
      <c r="R25" s="8" t="s">
        <v>155</v>
      </c>
      <c r="S25" s="32">
        <v>2.2999999999999998</v>
      </c>
      <c r="T25" s="9" t="s">
        <v>156</v>
      </c>
      <c r="U25" s="36">
        <v>2.35</v>
      </c>
      <c r="V25" s="8" t="s">
        <v>157</v>
      </c>
      <c r="W25" s="39"/>
      <c r="X25" s="10"/>
      <c r="Y25" s="40"/>
      <c r="Z25" s="38"/>
      <c r="AA25" s="41"/>
      <c r="AB25" s="10"/>
      <c r="AC25" s="40"/>
      <c r="AD25" s="38"/>
      <c r="AE25" s="96"/>
      <c r="AF25" s="97"/>
      <c r="AG25" s="91"/>
      <c r="AH25" s="94"/>
      <c r="AI25" s="32">
        <v>35</v>
      </c>
      <c r="AJ25" s="9" t="s">
        <v>158</v>
      </c>
      <c r="AK25" s="87"/>
      <c r="AL25" s="89"/>
      <c r="AM25" s="82"/>
      <c r="AN25" s="85"/>
      <c r="AO25" s="87"/>
      <c r="AP25" s="89"/>
      <c r="AQ25" s="82"/>
      <c r="AR25" s="85"/>
      <c r="AS25" s="87"/>
      <c r="AT25" s="89"/>
      <c r="AU25" s="96"/>
      <c r="AV25" s="97"/>
      <c r="AW25" s="87"/>
      <c r="AX25" s="94"/>
      <c r="AY25" s="96"/>
      <c r="AZ25" s="97"/>
      <c r="BA25" s="87"/>
      <c r="BB25" s="89"/>
      <c r="BC25" s="96"/>
      <c r="BD25" s="97"/>
      <c r="BE25" s="87"/>
      <c r="BF25" s="89"/>
      <c r="BG25" s="96"/>
      <c r="BH25" s="97"/>
      <c r="BI25" s="87"/>
      <c r="BJ25" s="89"/>
      <c r="BK25" s="96"/>
      <c r="BL25" s="97"/>
      <c r="BM25" s="87"/>
      <c r="BN25" s="89"/>
    </row>
    <row r="26" spans="1:66" x14ac:dyDescent="0.35">
      <c r="A26" s="5" t="s">
        <v>78</v>
      </c>
      <c r="B26" s="6" t="s">
        <v>79</v>
      </c>
      <c r="C26" s="7">
        <v>2021</v>
      </c>
      <c r="D26" s="28" t="s">
        <v>159</v>
      </c>
      <c r="E26" s="31">
        <v>19</v>
      </c>
      <c r="F26" s="58" t="s">
        <v>160</v>
      </c>
      <c r="G26" s="32">
        <v>25</v>
      </c>
      <c r="H26" s="9" t="s">
        <v>123</v>
      </c>
      <c r="I26" s="36">
        <v>11.5</v>
      </c>
      <c r="J26" s="58" t="s">
        <v>161</v>
      </c>
      <c r="K26" s="32">
        <v>17</v>
      </c>
      <c r="L26" s="59" t="s">
        <v>162</v>
      </c>
      <c r="M26" s="36">
        <v>13.29</v>
      </c>
      <c r="N26" s="58">
        <v>3397118911</v>
      </c>
      <c r="O26" s="32">
        <v>4.59</v>
      </c>
      <c r="P26" s="59">
        <v>3397016552</v>
      </c>
      <c r="Q26" s="36">
        <v>110</v>
      </c>
      <c r="R26" s="8" t="s">
        <v>126</v>
      </c>
      <c r="S26" s="32">
        <v>2</v>
      </c>
      <c r="T26" s="9" t="s">
        <v>127</v>
      </c>
      <c r="U26" s="36">
        <v>2.4</v>
      </c>
      <c r="V26" s="8" t="s">
        <v>163</v>
      </c>
      <c r="W26" s="32">
        <v>0</v>
      </c>
      <c r="X26" s="9"/>
      <c r="Y26" s="36">
        <v>0</v>
      </c>
      <c r="Z26" s="35"/>
      <c r="AA26" s="32">
        <v>19.5</v>
      </c>
      <c r="AB26" s="9" t="s">
        <v>110</v>
      </c>
      <c r="AC26" s="36">
        <v>35</v>
      </c>
      <c r="AD26" s="35" t="s">
        <v>111</v>
      </c>
      <c r="AE26" s="96"/>
      <c r="AF26" s="97"/>
      <c r="AG26" s="91"/>
      <c r="AH26" s="94"/>
      <c r="AI26" s="32">
        <v>29</v>
      </c>
      <c r="AJ26" s="9" t="s">
        <v>81</v>
      </c>
      <c r="AK26" s="87"/>
      <c r="AL26" s="89"/>
      <c r="AM26" s="82"/>
      <c r="AN26" s="85"/>
      <c r="AO26" s="87"/>
      <c r="AP26" s="89"/>
      <c r="AQ26" s="82"/>
      <c r="AR26" s="85"/>
      <c r="AS26" s="87"/>
      <c r="AT26" s="89"/>
      <c r="AU26" s="96"/>
      <c r="AV26" s="97"/>
      <c r="AW26" s="87"/>
      <c r="AX26" s="94"/>
      <c r="AY26" s="96"/>
      <c r="AZ26" s="97"/>
      <c r="BA26" s="87"/>
      <c r="BB26" s="89"/>
      <c r="BC26" s="96"/>
      <c r="BD26" s="97"/>
      <c r="BE26" s="87"/>
      <c r="BF26" s="89"/>
      <c r="BG26" s="96"/>
      <c r="BH26" s="97"/>
      <c r="BI26" s="87"/>
      <c r="BJ26" s="89"/>
      <c r="BK26" s="96"/>
      <c r="BL26" s="97"/>
      <c r="BM26" s="87"/>
      <c r="BN26" s="89"/>
    </row>
    <row r="27" spans="1:66" x14ac:dyDescent="0.35">
      <c r="A27" s="5" t="s">
        <v>75</v>
      </c>
      <c r="B27" s="6" t="s">
        <v>164</v>
      </c>
      <c r="C27" s="7">
        <v>2021</v>
      </c>
      <c r="D27" s="28" t="s">
        <v>165</v>
      </c>
      <c r="E27" s="31">
        <v>15</v>
      </c>
      <c r="F27" s="58">
        <v>1163601810</v>
      </c>
      <c r="G27" s="32">
        <v>21.45</v>
      </c>
      <c r="H27" s="9" t="s">
        <v>166</v>
      </c>
      <c r="I27" s="36">
        <v>17.7</v>
      </c>
      <c r="J27" s="58" t="s">
        <v>167</v>
      </c>
      <c r="K27" s="32">
        <v>35</v>
      </c>
      <c r="L27" s="59" t="s">
        <v>116</v>
      </c>
      <c r="M27" s="36">
        <v>13.84</v>
      </c>
      <c r="N27" s="58" t="s">
        <v>168</v>
      </c>
      <c r="O27" s="32">
        <v>5.79</v>
      </c>
      <c r="P27" s="59">
        <v>3397008051</v>
      </c>
      <c r="Q27" s="36">
        <v>75</v>
      </c>
      <c r="R27" s="8" t="s">
        <v>96</v>
      </c>
      <c r="S27" s="32">
        <v>8.9</v>
      </c>
      <c r="T27" s="9" t="s">
        <v>135</v>
      </c>
      <c r="U27" s="36">
        <v>5.2</v>
      </c>
      <c r="V27" s="8" t="s">
        <v>119</v>
      </c>
      <c r="W27" s="32">
        <v>0</v>
      </c>
      <c r="X27" s="9"/>
      <c r="Y27" s="36">
        <v>0</v>
      </c>
      <c r="Z27" s="35"/>
      <c r="AA27" s="41"/>
      <c r="AB27" s="10"/>
      <c r="AC27" s="40"/>
      <c r="AD27" s="38"/>
      <c r="AE27" s="96"/>
      <c r="AF27" s="97"/>
      <c r="AG27" s="91"/>
      <c r="AH27" s="94"/>
      <c r="AI27" s="32">
        <v>30</v>
      </c>
      <c r="AJ27" s="9" t="s">
        <v>169</v>
      </c>
      <c r="AK27" s="87"/>
      <c r="AL27" s="89"/>
      <c r="AM27" s="82"/>
      <c r="AN27" s="85"/>
      <c r="AO27" s="87"/>
      <c r="AP27" s="89"/>
      <c r="AQ27" s="82"/>
      <c r="AR27" s="85"/>
      <c r="AS27" s="87"/>
      <c r="AT27" s="89"/>
      <c r="AU27" s="96"/>
      <c r="AV27" s="97"/>
      <c r="AW27" s="87"/>
      <c r="AX27" s="94"/>
      <c r="AY27" s="96"/>
      <c r="AZ27" s="97"/>
      <c r="BA27" s="87"/>
      <c r="BB27" s="89"/>
      <c r="BC27" s="96"/>
      <c r="BD27" s="97"/>
      <c r="BE27" s="87"/>
      <c r="BF27" s="89"/>
      <c r="BG27" s="96"/>
      <c r="BH27" s="97"/>
      <c r="BI27" s="87"/>
      <c r="BJ27" s="89"/>
      <c r="BK27" s="96"/>
      <c r="BL27" s="97"/>
      <c r="BM27" s="87"/>
      <c r="BN27" s="89"/>
    </row>
    <row r="28" spans="1:66" x14ac:dyDescent="0.35">
      <c r="A28" s="5" t="s">
        <v>75</v>
      </c>
      <c r="B28" s="6" t="s">
        <v>82</v>
      </c>
      <c r="C28" s="7">
        <v>2021</v>
      </c>
      <c r="D28" s="28" t="s">
        <v>170</v>
      </c>
      <c r="E28" s="31">
        <v>19</v>
      </c>
      <c r="F28" s="58" t="s">
        <v>130</v>
      </c>
      <c r="G28" s="32">
        <v>34</v>
      </c>
      <c r="H28" s="9" t="s">
        <v>131</v>
      </c>
      <c r="I28" s="36">
        <v>8.8000000000000007</v>
      </c>
      <c r="J28" s="58" t="s">
        <v>132</v>
      </c>
      <c r="K28" s="32">
        <v>22</v>
      </c>
      <c r="L28" s="59" t="s">
        <v>133</v>
      </c>
      <c r="M28" s="36">
        <v>13.5</v>
      </c>
      <c r="N28" s="58" t="s">
        <v>134</v>
      </c>
      <c r="O28" s="32">
        <v>3.97</v>
      </c>
      <c r="P28" s="59" t="s">
        <v>171</v>
      </c>
      <c r="Q28" s="36">
        <v>70</v>
      </c>
      <c r="R28" s="8" t="s">
        <v>172</v>
      </c>
      <c r="S28" s="32">
        <v>8.9</v>
      </c>
      <c r="T28" s="9" t="s">
        <v>135</v>
      </c>
      <c r="U28" s="36">
        <v>6.3</v>
      </c>
      <c r="V28" s="8" t="s">
        <v>173</v>
      </c>
      <c r="W28" s="32">
        <v>0</v>
      </c>
      <c r="X28" s="9"/>
      <c r="Y28" s="36">
        <v>0</v>
      </c>
      <c r="Z28" s="35"/>
      <c r="AA28" s="32">
        <v>19.5</v>
      </c>
      <c r="AB28" s="9" t="s">
        <v>110</v>
      </c>
      <c r="AC28" s="36">
        <v>35</v>
      </c>
      <c r="AD28" s="35" t="s">
        <v>111</v>
      </c>
      <c r="AE28" s="96"/>
      <c r="AF28" s="97"/>
      <c r="AG28" s="91"/>
      <c r="AH28" s="94"/>
      <c r="AI28" s="32">
        <v>29</v>
      </c>
      <c r="AJ28" s="9" t="s">
        <v>84</v>
      </c>
      <c r="AK28" s="87"/>
      <c r="AL28" s="89"/>
      <c r="AM28" s="82"/>
      <c r="AN28" s="85"/>
      <c r="AO28" s="87"/>
      <c r="AP28" s="89"/>
      <c r="AQ28" s="82"/>
      <c r="AR28" s="85"/>
      <c r="AS28" s="87"/>
      <c r="AT28" s="89"/>
      <c r="AU28" s="96"/>
      <c r="AV28" s="97"/>
      <c r="AW28" s="87"/>
      <c r="AX28" s="94"/>
      <c r="AY28" s="96"/>
      <c r="AZ28" s="97"/>
      <c r="BA28" s="87"/>
      <c r="BB28" s="89"/>
      <c r="BC28" s="96"/>
      <c r="BD28" s="97"/>
      <c r="BE28" s="87"/>
      <c r="BF28" s="89"/>
      <c r="BG28" s="96"/>
      <c r="BH28" s="97"/>
      <c r="BI28" s="87"/>
      <c r="BJ28" s="89"/>
      <c r="BK28" s="96"/>
      <c r="BL28" s="97"/>
      <c r="BM28" s="87"/>
      <c r="BN28" s="89"/>
    </row>
    <row r="29" spans="1:66" x14ac:dyDescent="0.35">
      <c r="A29" s="51" t="s">
        <v>174</v>
      </c>
      <c r="B29" s="52" t="s">
        <v>175</v>
      </c>
      <c r="C29" s="53">
        <v>2023</v>
      </c>
      <c r="D29" s="54" t="s">
        <v>176</v>
      </c>
      <c r="E29" s="31">
        <v>12.9</v>
      </c>
      <c r="F29" s="64" t="s">
        <v>177</v>
      </c>
      <c r="G29" s="32">
        <v>28.6</v>
      </c>
      <c r="H29" s="64" t="s">
        <v>178</v>
      </c>
      <c r="I29" s="36">
        <v>27.5</v>
      </c>
      <c r="J29" s="64" t="s">
        <v>179</v>
      </c>
      <c r="K29" s="32">
        <v>24</v>
      </c>
      <c r="L29" s="64" t="s">
        <v>154</v>
      </c>
      <c r="M29" s="36">
        <v>13.15</v>
      </c>
      <c r="N29" s="66">
        <v>3397118984</v>
      </c>
      <c r="O29" s="34"/>
      <c r="P29" s="60"/>
      <c r="Q29" s="36">
        <v>81.42</v>
      </c>
      <c r="R29" s="64" t="s">
        <v>180</v>
      </c>
      <c r="S29" s="32">
        <v>4.8600000000000003</v>
      </c>
      <c r="T29" s="66" t="s">
        <v>181</v>
      </c>
      <c r="U29" s="36">
        <v>4.47</v>
      </c>
      <c r="V29" s="64" t="s">
        <v>182</v>
      </c>
      <c r="W29" s="34"/>
      <c r="X29" s="60"/>
      <c r="Y29" s="40"/>
      <c r="Z29" s="38"/>
      <c r="AA29" s="34"/>
      <c r="AB29" s="60"/>
      <c r="AC29" s="36">
        <v>35</v>
      </c>
      <c r="AD29" s="62" t="s">
        <v>183</v>
      </c>
      <c r="AE29" s="96"/>
      <c r="AF29" s="97"/>
      <c r="AG29" s="91"/>
      <c r="AH29" s="94"/>
      <c r="AI29" s="32">
        <v>6</v>
      </c>
      <c r="AJ29" s="69" t="s">
        <v>184</v>
      </c>
      <c r="AK29" s="87"/>
      <c r="AL29" s="89"/>
      <c r="AM29" s="82"/>
      <c r="AN29" s="85"/>
      <c r="AO29" s="87"/>
      <c r="AP29" s="89"/>
      <c r="AQ29" s="82"/>
      <c r="AR29" s="85"/>
      <c r="AS29" s="87"/>
      <c r="AT29" s="89"/>
      <c r="AU29" s="96"/>
      <c r="AV29" s="97"/>
      <c r="AW29" s="87"/>
      <c r="AX29" s="94"/>
      <c r="AY29" s="96"/>
      <c r="AZ29" s="97"/>
      <c r="BA29" s="87"/>
      <c r="BB29" s="89"/>
      <c r="BC29" s="96"/>
      <c r="BD29" s="97"/>
      <c r="BE29" s="87"/>
      <c r="BF29" s="89"/>
      <c r="BG29" s="96"/>
      <c r="BH29" s="97"/>
      <c r="BI29" s="87"/>
      <c r="BJ29" s="89"/>
      <c r="BK29" s="96"/>
      <c r="BL29" s="97"/>
      <c r="BM29" s="87"/>
      <c r="BN29" s="89"/>
    </row>
    <row r="30" spans="1:66" ht="15" thickBot="1" x14ac:dyDescent="0.4">
      <c r="A30" s="51" t="s">
        <v>185</v>
      </c>
      <c r="B30" s="52" t="s">
        <v>86</v>
      </c>
      <c r="C30" s="53">
        <v>2023</v>
      </c>
      <c r="D30" s="54" t="s">
        <v>186</v>
      </c>
      <c r="E30" s="31">
        <v>13</v>
      </c>
      <c r="F30" s="70" t="s">
        <v>187</v>
      </c>
      <c r="G30" s="32">
        <v>26.44</v>
      </c>
      <c r="H30" s="69" t="s">
        <v>188</v>
      </c>
      <c r="I30" s="36">
        <v>17.5</v>
      </c>
      <c r="J30" s="64" t="s">
        <v>189</v>
      </c>
      <c r="K30" s="32">
        <v>20</v>
      </c>
      <c r="L30" s="64" t="s">
        <v>141</v>
      </c>
      <c r="M30" s="36">
        <v>18.96</v>
      </c>
      <c r="N30" s="70" t="s">
        <v>190</v>
      </c>
      <c r="O30" s="32">
        <v>4.45</v>
      </c>
      <c r="P30" s="64" t="s">
        <v>191</v>
      </c>
      <c r="Q30" s="36">
        <v>55.45</v>
      </c>
      <c r="R30" s="64" t="s">
        <v>192</v>
      </c>
      <c r="S30" s="32">
        <v>2.7</v>
      </c>
      <c r="T30" s="64" t="s">
        <v>193</v>
      </c>
      <c r="U30" s="36">
        <v>8.5299999999999994</v>
      </c>
      <c r="V30" s="64" t="s">
        <v>194</v>
      </c>
      <c r="W30" s="32">
        <v>69</v>
      </c>
      <c r="X30" s="71" t="s">
        <v>195</v>
      </c>
      <c r="Y30" s="32">
        <v>78</v>
      </c>
      <c r="Z30" s="71">
        <v>30487461</v>
      </c>
      <c r="AA30" s="32">
        <v>17.5</v>
      </c>
      <c r="AB30" s="64" t="s">
        <v>196</v>
      </c>
      <c r="AC30" s="36">
        <v>35</v>
      </c>
      <c r="AD30" s="62" t="s">
        <v>183</v>
      </c>
      <c r="AE30" s="96"/>
      <c r="AF30" s="97"/>
      <c r="AG30" s="91"/>
      <c r="AH30" s="94"/>
      <c r="AI30" s="32">
        <v>5.5</v>
      </c>
      <c r="AJ30" s="69" t="s">
        <v>197</v>
      </c>
      <c r="AK30" s="87"/>
      <c r="AL30" s="89"/>
      <c r="AM30" s="82"/>
      <c r="AN30" s="85"/>
      <c r="AO30" s="87"/>
      <c r="AP30" s="89"/>
      <c r="AQ30" s="82"/>
      <c r="AR30" s="85"/>
      <c r="AS30" s="87"/>
      <c r="AT30" s="89"/>
      <c r="AU30" s="96"/>
      <c r="AV30" s="97"/>
      <c r="AW30" s="87"/>
      <c r="AX30" s="94"/>
      <c r="AY30" s="96"/>
      <c r="AZ30" s="97"/>
      <c r="BA30" s="87"/>
      <c r="BB30" s="89"/>
      <c r="BC30" s="96"/>
      <c r="BD30" s="97"/>
      <c r="BE30" s="87"/>
      <c r="BF30" s="89"/>
      <c r="BG30" s="96"/>
      <c r="BH30" s="97"/>
      <c r="BI30" s="87"/>
      <c r="BJ30" s="89"/>
      <c r="BK30" s="96"/>
      <c r="BL30" s="97"/>
      <c r="BM30" s="87"/>
      <c r="BN30" s="89"/>
    </row>
    <row r="31" spans="1:66" ht="15" thickBot="1" x14ac:dyDescent="0.4">
      <c r="A31" s="51" t="s">
        <v>75</v>
      </c>
      <c r="B31" s="52" t="s">
        <v>198</v>
      </c>
      <c r="C31" s="53">
        <v>2022</v>
      </c>
      <c r="D31" s="54" t="s">
        <v>199</v>
      </c>
      <c r="E31" s="31">
        <v>34</v>
      </c>
      <c r="F31" s="68" t="s">
        <v>200</v>
      </c>
      <c r="G31" s="32">
        <v>34</v>
      </c>
      <c r="H31" s="69" t="s">
        <v>131</v>
      </c>
      <c r="I31" s="36">
        <v>17</v>
      </c>
      <c r="J31" s="68" t="s">
        <v>201</v>
      </c>
      <c r="K31" s="32">
        <v>22</v>
      </c>
      <c r="L31" s="64" t="s">
        <v>133</v>
      </c>
      <c r="M31" s="36">
        <v>20.66</v>
      </c>
      <c r="N31" s="64" t="s">
        <v>202</v>
      </c>
      <c r="O31" s="34"/>
      <c r="P31" s="67"/>
      <c r="Q31" s="36">
        <v>95.31</v>
      </c>
      <c r="R31" s="64" t="s">
        <v>203</v>
      </c>
      <c r="S31" s="32">
        <v>9.3000000000000007</v>
      </c>
      <c r="T31" s="64" t="s">
        <v>204</v>
      </c>
      <c r="U31" s="36">
        <v>6.3</v>
      </c>
      <c r="V31" s="64" t="s">
        <v>173</v>
      </c>
      <c r="W31" s="34"/>
      <c r="X31" s="72"/>
      <c r="Y31" s="40"/>
      <c r="Z31" s="73"/>
      <c r="AA31" s="32">
        <v>20</v>
      </c>
      <c r="AB31" s="64" t="s">
        <v>205</v>
      </c>
      <c r="AC31" s="36">
        <v>35</v>
      </c>
      <c r="AD31" s="62" t="s">
        <v>183</v>
      </c>
      <c r="AE31" s="96"/>
      <c r="AF31" s="97"/>
      <c r="AG31" s="91"/>
      <c r="AH31" s="94"/>
      <c r="AI31" s="32">
        <v>5.5</v>
      </c>
      <c r="AJ31" s="69" t="s">
        <v>197</v>
      </c>
      <c r="AK31" s="87"/>
      <c r="AL31" s="89"/>
      <c r="AM31" s="82"/>
      <c r="AN31" s="85"/>
      <c r="AO31" s="87"/>
      <c r="AP31" s="89"/>
      <c r="AQ31" s="82"/>
      <c r="AR31" s="85"/>
      <c r="AS31" s="87"/>
      <c r="AT31" s="89"/>
      <c r="AU31" s="96"/>
      <c r="AV31" s="97"/>
      <c r="AW31" s="87"/>
      <c r="AX31" s="94"/>
      <c r="AY31" s="96"/>
      <c r="AZ31" s="97"/>
      <c r="BA31" s="87"/>
      <c r="BB31" s="89"/>
      <c r="BC31" s="96"/>
      <c r="BD31" s="97"/>
      <c r="BE31" s="87"/>
      <c r="BF31" s="89"/>
      <c r="BG31" s="96"/>
      <c r="BH31" s="97"/>
      <c r="BI31" s="87"/>
      <c r="BJ31" s="89"/>
      <c r="BK31" s="96"/>
      <c r="BL31" s="97"/>
      <c r="BM31" s="87"/>
      <c r="BN31" s="89"/>
    </row>
    <row r="32" spans="1:66" x14ac:dyDescent="0.35">
      <c r="A32" s="51" t="s">
        <v>206</v>
      </c>
      <c r="B32" s="52" t="s">
        <v>207</v>
      </c>
      <c r="C32" s="53">
        <v>2023</v>
      </c>
      <c r="D32" s="54" t="s">
        <v>208</v>
      </c>
      <c r="E32" s="31">
        <v>16</v>
      </c>
      <c r="F32" s="70" t="s">
        <v>209</v>
      </c>
      <c r="G32" s="32">
        <v>33</v>
      </c>
      <c r="H32" s="69" t="s">
        <v>210</v>
      </c>
      <c r="I32" s="36">
        <v>80</v>
      </c>
      <c r="J32" s="64" t="s">
        <v>211</v>
      </c>
      <c r="K32" s="32">
        <v>21</v>
      </c>
      <c r="L32" s="65" t="s">
        <v>212</v>
      </c>
      <c r="M32" s="36">
        <v>14.64</v>
      </c>
      <c r="N32" s="64">
        <v>3397007862</v>
      </c>
      <c r="O32" s="32">
        <v>4.25</v>
      </c>
      <c r="P32" s="69">
        <v>3397008713</v>
      </c>
      <c r="Q32" s="36">
        <v>87.04</v>
      </c>
      <c r="R32" s="64" t="s">
        <v>213</v>
      </c>
      <c r="S32" s="32">
        <v>4.13</v>
      </c>
      <c r="T32" s="64" t="s">
        <v>214</v>
      </c>
      <c r="U32" s="36">
        <v>7</v>
      </c>
      <c r="V32" s="65" t="s">
        <v>215</v>
      </c>
      <c r="W32" s="34"/>
      <c r="X32" s="72"/>
      <c r="Y32" s="40"/>
      <c r="Z32" s="73"/>
      <c r="AA32" s="34"/>
      <c r="AB32" s="67"/>
      <c r="AC32" s="32">
        <v>35</v>
      </c>
      <c r="AD32" s="62" t="s">
        <v>183</v>
      </c>
      <c r="AE32" s="96"/>
      <c r="AF32" s="97"/>
      <c r="AG32" s="91"/>
      <c r="AH32" s="94"/>
      <c r="AI32" s="32">
        <v>6</v>
      </c>
      <c r="AJ32" s="69" t="s">
        <v>184</v>
      </c>
      <c r="AK32" s="87"/>
      <c r="AL32" s="89"/>
      <c r="AM32" s="82"/>
      <c r="AN32" s="85"/>
      <c r="AO32" s="87"/>
      <c r="AP32" s="89"/>
      <c r="AQ32" s="82"/>
      <c r="AR32" s="85"/>
      <c r="AS32" s="87"/>
      <c r="AT32" s="89"/>
      <c r="AU32" s="96"/>
      <c r="AV32" s="97"/>
      <c r="AW32" s="87"/>
      <c r="AX32" s="94"/>
      <c r="AY32" s="96"/>
      <c r="AZ32" s="97"/>
      <c r="BA32" s="87"/>
      <c r="BB32" s="89"/>
      <c r="BC32" s="96"/>
      <c r="BD32" s="97"/>
      <c r="BE32" s="87"/>
      <c r="BF32" s="89"/>
      <c r="BG32" s="96"/>
      <c r="BH32" s="97"/>
      <c r="BI32" s="87"/>
      <c r="BJ32" s="89"/>
      <c r="BK32" s="96"/>
      <c r="BL32" s="97"/>
      <c r="BM32" s="87"/>
      <c r="BN32" s="89"/>
    </row>
    <row r="33" spans="1:66" ht="15" thickBot="1" x14ac:dyDescent="0.4">
      <c r="A33" s="51" t="s">
        <v>216</v>
      </c>
      <c r="B33" s="52" t="s">
        <v>113</v>
      </c>
      <c r="C33" s="53">
        <v>2023</v>
      </c>
      <c r="D33" s="54" t="s">
        <v>217</v>
      </c>
      <c r="E33" s="31">
        <v>18</v>
      </c>
      <c r="F33" s="66" t="s">
        <v>218</v>
      </c>
      <c r="G33" s="32">
        <v>34.840000000000003</v>
      </c>
      <c r="H33" s="64" t="s">
        <v>219</v>
      </c>
      <c r="I33" s="36">
        <v>23.89</v>
      </c>
      <c r="J33" s="64">
        <v>986424437</v>
      </c>
      <c r="K33" s="32">
        <v>24.17</v>
      </c>
      <c r="L33" s="69" t="s">
        <v>220</v>
      </c>
      <c r="M33" s="36">
        <v>20.079999999999998</v>
      </c>
      <c r="N33" s="66" t="s">
        <v>221</v>
      </c>
      <c r="O33" s="34"/>
      <c r="P33" s="60"/>
      <c r="Q33" s="36">
        <v>85.12</v>
      </c>
      <c r="R33" s="64" t="s">
        <v>222</v>
      </c>
      <c r="S33" s="32">
        <v>2.7</v>
      </c>
      <c r="T33" s="64" t="s">
        <v>223</v>
      </c>
      <c r="U33" s="36">
        <v>7.15</v>
      </c>
      <c r="V33" s="64" t="s">
        <v>224</v>
      </c>
      <c r="W33" s="32">
        <v>69</v>
      </c>
      <c r="X33" s="71" t="s">
        <v>195</v>
      </c>
      <c r="Y33" s="32">
        <v>78</v>
      </c>
      <c r="Z33" s="71">
        <v>30487461</v>
      </c>
      <c r="AA33" s="32">
        <v>20.71</v>
      </c>
      <c r="AB33" s="64" t="s">
        <v>225</v>
      </c>
      <c r="AC33" s="32">
        <v>35</v>
      </c>
      <c r="AD33" s="62" t="s">
        <v>183</v>
      </c>
      <c r="AE33" s="96"/>
      <c r="AF33" s="97"/>
      <c r="AG33" s="91"/>
      <c r="AH33" s="94"/>
      <c r="AI33" s="32">
        <v>6</v>
      </c>
      <c r="AJ33" s="69" t="s">
        <v>184</v>
      </c>
      <c r="AK33" s="87"/>
      <c r="AL33" s="89"/>
      <c r="AM33" s="82"/>
      <c r="AN33" s="85"/>
      <c r="AO33" s="87"/>
      <c r="AP33" s="89"/>
      <c r="AQ33" s="82"/>
      <c r="AR33" s="85"/>
      <c r="AS33" s="87"/>
      <c r="AT33" s="89"/>
      <c r="AU33" s="96"/>
      <c r="AV33" s="97"/>
      <c r="AW33" s="87"/>
      <c r="AX33" s="94"/>
      <c r="AY33" s="96"/>
      <c r="AZ33" s="97"/>
      <c r="BA33" s="87"/>
      <c r="BB33" s="89"/>
      <c r="BC33" s="96"/>
      <c r="BD33" s="97"/>
      <c r="BE33" s="87"/>
      <c r="BF33" s="89"/>
      <c r="BG33" s="96"/>
      <c r="BH33" s="97"/>
      <c r="BI33" s="87"/>
      <c r="BJ33" s="89"/>
      <c r="BK33" s="96"/>
      <c r="BL33" s="97"/>
      <c r="BM33" s="87"/>
      <c r="BN33" s="89"/>
    </row>
    <row r="34" spans="1:66" x14ac:dyDescent="0.35">
      <c r="A34" s="51" t="s">
        <v>226</v>
      </c>
      <c r="B34" s="52" t="s">
        <v>227</v>
      </c>
      <c r="C34" s="53">
        <v>2008</v>
      </c>
      <c r="D34" s="54" t="s">
        <v>228</v>
      </c>
      <c r="E34" s="31">
        <v>20.100000000000001</v>
      </c>
      <c r="F34" s="65" t="s">
        <v>229</v>
      </c>
      <c r="G34" s="32">
        <v>34</v>
      </c>
      <c r="H34" s="65" t="s">
        <v>230</v>
      </c>
      <c r="I34" s="36">
        <v>13.85</v>
      </c>
      <c r="J34" s="65" t="s">
        <v>231</v>
      </c>
      <c r="K34" s="32">
        <v>25.53</v>
      </c>
      <c r="L34" s="64" t="s">
        <v>232</v>
      </c>
      <c r="M34" s="36">
        <v>12.51</v>
      </c>
      <c r="N34" s="64">
        <v>3397118309</v>
      </c>
      <c r="O34" s="34"/>
      <c r="P34" s="60"/>
      <c r="Q34" s="36">
        <v>89.28</v>
      </c>
      <c r="R34" s="64" t="s">
        <v>233</v>
      </c>
      <c r="S34" s="32">
        <v>11.5</v>
      </c>
      <c r="T34" s="74" t="s">
        <v>234</v>
      </c>
      <c r="U34" s="36">
        <v>3.1</v>
      </c>
      <c r="V34" s="68" t="s">
        <v>235</v>
      </c>
      <c r="W34" s="32">
        <v>85</v>
      </c>
      <c r="X34" s="71">
        <v>30489133</v>
      </c>
      <c r="Y34" s="32"/>
      <c r="Z34" s="32"/>
      <c r="AA34" s="32">
        <v>17.5</v>
      </c>
      <c r="AB34" s="64" t="s">
        <v>236</v>
      </c>
      <c r="AC34" s="32">
        <v>35</v>
      </c>
      <c r="AD34" s="62" t="s">
        <v>183</v>
      </c>
      <c r="AE34" s="96"/>
      <c r="AF34" s="97"/>
      <c r="AG34" s="91"/>
      <c r="AH34" s="94"/>
      <c r="AI34" s="32">
        <v>6</v>
      </c>
      <c r="AJ34" s="64" t="s">
        <v>184</v>
      </c>
      <c r="AK34" s="87"/>
      <c r="AL34" s="89"/>
      <c r="AM34" s="82"/>
      <c r="AN34" s="85"/>
      <c r="AO34" s="87"/>
      <c r="AP34" s="89"/>
      <c r="AQ34" s="82"/>
      <c r="AR34" s="85"/>
      <c r="AS34" s="87"/>
      <c r="AT34" s="89"/>
      <c r="AU34" s="96"/>
      <c r="AV34" s="97"/>
      <c r="AW34" s="87"/>
      <c r="AX34" s="94"/>
      <c r="AY34" s="96"/>
      <c r="AZ34" s="97"/>
      <c r="BA34" s="87"/>
      <c r="BB34" s="89"/>
      <c r="BC34" s="96"/>
      <c r="BD34" s="97"/>
      <c r="BE34" s="87"/>
      <c r="BF34" s="89"/>
      <c r="BG34" s="96"/>
      <c r="BH34" s="97"/>
      <c r="BI34" s="87"/>
      <c r="BJ34" s="89"/>
      <c r="BK34" s="96"/>
      <c r="BL34" s="97"/>
      <c r="BM34" s="87"/>
      <c r="BN34" s="89"/>
    </row>
    <row r="35" spans="1:66" ht="15" thickBot="1" x14ac:dyDescent="0.4">
      <c r="A35" s="5" t="s">
        <v>237</v>
      </c>
      <c r="B35" s="6" t="s">
        <v>207</v>
      </c>
      <c r="C35" s="7">
        <v>2021</v>
      </c>
      <c r="D35" s="28" t="s">
        <v>238</v>
      </c>
      <c r="E35" s="31">
        <v>16</v>
      </c>
      <c r="F35" s="58" t="s">
        <v>239</v>
      </c>
      <c r="G35" s="32">
        <v>33</v>
      </c>
      <c r="H35" s="9" t="s">
        <v>240</v>
      </c>
      <c r="I35" s="36">
        <v>9.5</v>
      </c>
      <c r="J35" s="58" t="s">
        <v>241</v>
      </c>
      <c r="K35" s="32">
        <v>21</v>
      </c>
      <c r="L35" s="59" t="s">
        <v>242</v>
      </c>
      <c r="M35" s="36">
        <v>14.64</v>
      </c>
      <c r="N35" s="58">
        <v>3397007862</v>
      </c>
      <c r="O35" s="32">
        <v>3.91</v>
      </c>
      <c r="P35" s="59" t="s">
        <v>243</v>
      </c>
      <c r="Q35" s="36">
        <v>110</v>
      </c>
      <c r="R35" s="8" t="s">
        <v>126</v>
      </c>
      <c r="S35" s="32">
        <v>5.7</v>
      </c>
      <c r="T35" s="9" t="s">
        <v>244</v>
      </c>
      <c r="U35" s="36">
        <v>4.0999999999999996</v>
      </c>
      <c r="V35" s="8" t="s">
        <v>245</v>
      </c>
      <c r="W35" s="39"/>
      <c r="X35" s="10"/>
      <c r="Y35" s="40"/>
      <c r="Z35" s="38"/>
      <c r="AA35" s="41"/>
      <c r="AB35" s="10"/>
      <c r="AC35" s="40"/>
      <c r="AD35" s="38"/>
      <c r="AE35" s="96"/>
      <c r="AF35" s="97"/>
      <c r="AG35" s="92"/>
      <c r="AH35" s="95"/>
      <c r="AI35" s="32"/>
      <c r="AJ35" s="9"/>
      <c r="AK35" s="87"/>
      <c r="AL35" s="89"/>
      <c r="AM35" s="83"/>
      <c r="AN35" s="86"/>
      <c r="AO35" s="87"/>
      <c r="AP35" s="89"/>
      <c r="AQ35" s="83"/>
      <c r="AR35" s="86"/>
      <c r="AS35" s="87"/>
      <c r="AT35" s="89"/>
      <c r="AU35" s="96"/>
      <c r="AV35" s="97"/>
      <c r="AW35" s="87"/>
      <c r="AX35" s="95"/>
      <c r="AY35" s="96"/>
      <c r="AZ35" s="97"/>
      <c r="BA35" s="87"/>
      <c r="BB35" s="89"/>
      <c r="BC35" s="96"/>
      <c r="BD35" s="97"/>
      <c r="BE35" s="87"/>
      <c r="BF35" s="89"/>
      <c r="BG35" s="96"/>
      <c r="BH35" s="97"/>
      <c r="BI35" s="87"/>
      <c r="BJ35" s="89"/>
      <c r="BK35" s="96"/>
      <c r="BL35" s="97"/>
      <c r="BM35" s="87"/>
      <c r="BN35" s="89"/>
    </row>
    <row r="36" spans="1:66" ht="16" thickBot="1" x14ac:dyDescent="0.4">
      <c r="A36" s="100" t="s">
        <v>246</v>
      </c>
      <c r="B36" s="100"/>
      <c r="C36" s="100"/>
      <c r="D36" s="100"/>
      <c r="E36" s="49">
        <f>SUM(E12:E35,G12:G35,I12:I35,K12:K35,M12:M35,O12:O35,Q12:Q35,S12:S35,U12:U35,W12:W35,Y12:Y35,AA12:AA35,AC12:AC35,AE12,AG12,AI12:AI35,AK12,AM12,AO12,AQ12,AS12,AU12,AW12,AY12,BA12,BC12,BE12,BG12,BI12,BK12,BM12)</f>
        <v>5154.5300000000007</v>
      </c>
      <c r="F36" s="24"/>
      <c r="G36"/>
      <c r="H36"/>
      <c r="I36"/>
      <c r="J36"/>
      <c r="K36"/>
      <c r="L36"/>
      <c r="M36"/>
      <c r="N36"/>
      <c r="O36"/>
      <c r="P36"/>
      <c r="Q36"/>
      <c r="R36"/>
      <c r="S36"/>
      <c r="T36"/>
      <c r="U36"/>
      <c r="V36"/>
      <c r="Y36"/>
      <c r="Z36"/>
      <c r="AA36"/>
      <c r="AB36"/>
      <c r="AE36" s="22"/>
      <c r="AF36" s="22"/>
      <c r="AG36" s="22"/>
      <c r="AH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row>
    <row r="37" spans="1:66" ht="16" thickBot="1" x14ac:dyDescent="0.4">
      <c r="A37" s="100" t="s">
        <v>247</v>
      </c>
      <c r="B37" s="100"/>
      <c r="C37" s="100"/>
      <c r="D37" s="100"/>
      <c r="E37" s="30">
        <f>SUM($E$41:$BN$41)</f>
        <v>221</v>
      </c>
      <c r="F37" s="29" t="s">
        <v>248</v>
      </c>
      <c r="G37"/>
      <c r="H37"/>
      <c r="I37"/>
      <c r="J37"/>
      <c r="K37"/>
      <c r="L37"/>
      <c r="M37"/>
      <c r="N37"/>
      <c r="O37"/>
      <c r="P37"/>
      <c r="Q37"/>
      <c r="R37"/>
      <c r="S37"/>
      <c r="T37"/>
      <c r="U37"/>
      <c r="V37"/>
      <c r="Y37"/>
      <c r="Z37"/>
      <c r="AA37"/>
      <c r="AB37"/>
      <c r="AE37" s="22"/>
      <c r="AF37" s="22"/>
      <c r="AG37" s="22"/>
      <c r="AH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row>
    <row r="38" spans="1:66" ht="16" thickBot="1" x14ac:dyDescent="0.4">
      <c r="A38" s="99" t="s">
        <v>249</v>
      </c>
      <c r="B38" s="99"/>
      <c r="C38" s="99"/>
      <c r="D38" s="99"/>
      <c r="E38" s="33">
        <f>E36/E37</f>
        <v>23.323665158371043</v>
      </c>
      <c r="F38" s="20"/>
      <c r="W38" s="1"/>
      <c r="X38" s="1"/>
    </row>
    <row r="39" spans="1:66" x14ac:dyDescent="0.35">
      <c r="W39" s="1"/>
      <c r="X39" s="1"/>
    </row>
    <row r="40" spans="1:66" x14ac:dyDescent="0.35">
      <c r="W40" s="1"/>
      <c r="X40" s="1"/>
    </row>
    <row r="41" spans="1:66" x14ac:dyDescent="0.35">
      <c r="E41" s="1">
        <f>COUNTIF(E$12:E$35,"&gt;0")</f>
        <v>18</v>
      </c>
      <c r="G41" s="1">
        <f t="shared" ref="G41:BM41" si="0">COUNTIF(G$12:G$35,"&gt;0")</f>
        <v>18</v>
      </c>
      <c r="I41" s="1">
        <f t="shared" si="0"/>
        <v>18</v>
      </c>
      <c r="K41" s="1">
        <f t="shared" si="0"/>
        <v>17</v>
      </c>
      <c r="M41" s="1">
        <f t="shared" si="0"/>
        <v>18</v>
      </c>
      <c r="O41" s="1">
        <f t="shared" si="0"/>
        <v>12</v>
      </c>
      <c r="Q41" s="1">
        <f t="shared" si="0"/>
        <v>18</v>
      </c>
      <c r="S41" s="1">
        <f t="shared" si="0"/>
        <v>18</v>
      </c>
      <c r="U41" s="1">
        <f t="shared" si="0"/>
        <v>17</v>
      </c>
      <c r="W41" s="1">
        <f t="shared" si="0"/>
        <v>3</v>
      </c>
      <c r="X41" s="1"/>
      <c r="Y41" s="1">
        <f t="shared" si="0"/>
        <v>2</v>
      </c>
      <c r="AA41" s="1">
        <f t="shared" si="0"/>
        <v>12</v>
      </c>
      <c r="AC41" s="1">
        <f t="shared" si="0"/>
        <v>13</v>
      </c>
      <c r="AD41" s="1"/>
      <c r="AE41" s="1">
        <f t="shared" si="0"/>
        <v>1</v>
      </c>
      <c r="AG41" s="1">
        <f t="shared" si="0"/>
        <v>1</v>
      </c>
      <c r="AH41" s="1"/>
      <c r="AI41" s="1">
        <f t="shared" si="0"/>
        <v>20</v>
      </c>
      <c r="AJ41" s="1"/>
      <c r="AK41" s="1">
        <f t="shared" si="0"/>
        <v>1</v>
      </c>
      <c r="AL41" s="1"/>
      <c r="AM41" s="1">
        <f t="shared" si="0"/>
        <v>1</v>
      </c>
      <c r="AN41" s="1"/>
      <c r="AO41" s="1">
        <f t="shared" si="0"/>
        <v>1</v>
      </c>
      <c r="AP41" s="1"/>
      <c r="AQ41" s="1">
        <f t="shared" si="0"/>
        <v>1</v>
      </c>
      <c r="AR41" s="1"/>
      <c r="AS41" s="1">
        <f t="shared" si="0"/>
        <v>1</v>
      </c>
      <c r="AT41" s="1"/>
      <c r="AU41" s="1">
        <f t="shared" si="0"/>
        <v>1</v>
      </c>
      <c r="AV41" s="1"/>
      <c r="AW41" s="1">
        <f t="shared" si="0"/>
        <v>1</v>
      </c>
      <c r="AX41" s="1"/>
      <c r="AY41" s="1">
        <f t="shared" si="0"/>
        <v>1</v>
      </c>
      <c r="AZ41" s="1"/>
      <c r="BA41" s="1">
        <f t="shared" si="0"/>
        <v>1</v>
      </c>
      <c r="BB41" s="1"/>
      <c r="BC41" s="1">
        <f t="shared" si="0"/>
        <v>1</v>
      </c>
      <c r="BD41" s="1"/>
      <c r="BE41" s="1">
        <f t="shared" si="0"/>
        <v>1</v>
      </c>
      <c r="BF41" s="1"/>
      <c r="BG41" s="1">
        <f t="shared" si="0"/>
        <v>1</v>
      </c>
      <c r="BH41" s="1"/>
      <c r="BI41" s="1">
        <f t="shared" si="0"/>
        <v>1</v>
      </c>
      <c r="BJ41" s="1"/>
      <c r="BK41" s="1">
        <f t="shared" si="0"/>
        <v>1</v>
      </c>
      <c r="BL41" s="1"/>
      <c r="BM41" s="1">
        <f t="shared" si="0"/>
        <v>1</v>
      </c>
      <c r="BN41" s="1"/>
    </row>
    <row r="42" spans="1:66" x14ac:dyDescent="0.35">
      <c r="E42" s="75">
        <f>SUM(E$12:E$35)</f>
        <v>306.35000000000002</v>
      </c>
      <c r="G42" s="75">
        <f>SUM(G$12:G$35)</f>
        <v>537.28</v>
      </c>
      <c r="W42" s="1"/>
      <c r="X42" s="1"/>
    </row>
    <row r="43" spans="1:66" x14ac:dyDescent="0.35">
      <c r="I43" s="75">
        <f t="shared" ref="I43" si="1">SUM(I$12:I$35)</f>
        <v>324.49</v>
      </c>
      <c r="K43" s="75">
        <f t="shared" ref="K43" si="2">SUM(K$12:K$35)</f>
        <v>396.20000000000005</v>
      </c>
      <c r="M43" s="75">
        <f t="shared" ref="M43" si="3">SUM(M$12:M$35)</f>
        <v>256.30999999999995</v>
      </c>
      <c r="O43" s="75">
        <f t="shared" ref="O43" si="4">SUM(O$12:O$35)</f>
        <v>55.430000000000007</v>
      </c>
      <c r="Q43" s="75">
        <f t="shared" ref="Q43" si="5">SUM(Q$12:Q$35)</f>
        <v>1506.1199999999997</v>
      </c>
      <c r="S43" s="75">
        <f t="shared" ref="S43" si="6">SUM(S$12:S$35)</f>
        <v>97.949999999999989</v>
      </c>
      <c r="U43" s="75">
        <f t="shared" ref="U43" si="7">SUM(U$12:U$35)</f>
        <v>82.309999999999988</v>
      </c>
      <c r="W43" s="75">
        <f t="shared" ref="W43" si="8">SUM(W$12:W$35)</f>
        <v>223</v>
      </c>
      <c r="X43" s="1"/>
      <c r="Y43" s="75">
        <f t="shared" ref="Y43" si="9">SUM(Y$12:Y$35)</f>
        <v>156</v>
      </c>
      <c r="AA43" s="75">
        <f t="shared" ref="AA43" si="10">SUM(AA$12:AA$35)</f>
        <v>230.21</v>
      </c>
      <c r="AC43" s="75">
        <f t="shared" ref="AC43" si="11">SUM(AC$12:AC$35)</f>
        <v>455</v>
      </c>
      <c r="AD43" s="1"/>
      <c r="AE43" s="75">
        <f t="shared" ref="AE43" si="12">SUM(AE$12:AE$35)</f>
        <v>1.35</v>
      </c>
      <c r="AG43" s="75">
        <f t="shared" ref="AG43" si="13">SUM(AG$12:AG$35)</f>
        <v>3.75</v>
      </c>
      <c r="AH43" s="1"/>
      <c r="AI43" s="75">
        <f t="shared" ref="AI43" si="14">SUM(AI$12:AI$35)</f>
        <v>472</v>
      </c>
      <c r="AJ43" s="1"/>
      <c r="AK43" s="75">
        <f t="shared" ref="AK43" si="15">SUM(AK$12:AK$35)</f>
        <v>4.07</v>
      </c>
      <c r="AL43" s="1"/>
      <c r="AM43" s="75">
        <f t="shared" ref="AM43" si="16">SUM(AM$12:AM$35)</f>
        <v>16</v>
      </c>
      <c r="AN43" s="1"/>
      <c r="AO43" s="75">
        <f t="shared" ref="AO43" si="17">SUM(AO$12:AO$35)</f>
        <v>3.06</v>
      </c>
      <c r="AP43" s="1"/>
      <c r="AQ43" s="75">
        <f t="shared" ref="AQ43" si="18">SUM(AQ$12:AQ$35)</f>
        <v>6</v>
      </c>
      <c r="AR43" s="1"/>
      <c r="AS43" s="75">
        <f t="shared" ref="AS43" si="19">SUM(AS$12:AS$35)</f>
        <v>4.33</v>
      </c>
      <c r="AT43" s="1"/>
      <c r="AU43" s="75">
        <f t="shared" ref="AU43" si="20">SUM(AU$12:AU$35)</f>
        <v>1.93</v>
      </c>
      <c r="AV43" s="1"/>
      <c r="AW43" s="75">
        <f t="shared" ref="AW43" si="21">SUM(AW$12:AW$35)</f>
        <v>2.81</v>
      </c>
      <c r="AX43" s="1"/>
      <c r="AY43" s="75">
        <f t="shared" ref="AY43" si="22">SUM(AY$12:AY$35)</f>
        <v>2</v>
      </c>
      <c r="AZ43" s="1"/>
      <c r="BA43" s="75">
        <f t="shared" ref="BA43" si="23">SUM(BA$12:BA$35)</f>
        <v>0.75</v>
      </c>
      <c r="BB43" s="1"/>
      <c r="BC43" s="75">
        <f t="shared" ref="BC43" si="24">SUM(BC$12:BC$35)</f>
        <v>0.75</v>
      </c>
      <c r="BD43" s="1"/>
      <c r="BE43" s="75">
        <f t="shared" ref="BE43" si="25">SUM(BE$12:BE$35)</f>
        <v>1.1499999999999999</v>
      </c>
      <c r="BF43" s="1"/>
      <c r="BG43" s="75">
        <f t="shared" ref="BG43" si="26">SUM(BG$12:BG$35)</f>
        <v>1.38</v>
      </c>
      <c r="BH43" s="1"/>
      <c r="BI43" s="75">
        <f t="shared" ref="BI43" si="27">SUM(BI$12:BI$35)</f>
        <v>2.93</v>
      </c>
      <c r="BJ43" s="1"/>
      <c r="BK43" s="75">
        <f t="shared" ref="BK43" si="28">SUM(BK$12:BK$35)</f>
        <v>1.67</v>
      </c>
      <c r="BL43" s="1"/>
      <c r="BM43" s="75">
        <f t="shared" ref="BM43" si="29">SUM(BM$12:BM$35)</f>
        <v>1.95</v>
      </c>
      <c r="BN43" s="1"/>
    </row>
    <row r="44" spans="1:66" x14ac:dyDescent="0.35">
      <c r="E44" s="75">
        <f>SUM(E42:BM43)</f>
        <v>5154.53</v>
      </c>
      <c r="W44" s="1"/>
      <c r="X44" s="1"/>
    </row>
    <row r="45" spans="1:66" x14ac:dyDescent="0.35">
      <c r="W45" s="1"/>
      <c r="X45" s="1"/>
    </row>
    <row r="46" spans="1:66" x14ac:dyDescent="0.35">
      <c r="W46" s="1"/>
      <c r="X46" s="1"/>
    </row>
    <row r="47" spans="1:66" x14ac:dyDescent="0.35">
      <c r="W47" s="1"/>
      <c r="X47" s="1"/>
    </row>
    <row r="48" spans="1:66" x14ac:dyDescent="0.35">
      <c r="W48" s="1"/>
      <c r="X48" s="1"/>
    </row>
    <row r="49" spans="23:24" x14ac:dyDescent="0.35">
      <c r="W49" s="1"/>
      <c r="X49" s="1"/>
    </row>
    <row r="50" spans="23:24" x14ac:dyDescent="0.35">
      <c r="W50" s="1"/>
      <c r="X50" s="1"/>
    </row>
    <row r="51" spans="23:24" x14ac:dyDescent="0.35">
      <c r="W51" s="1"/>
      <c r="X51" s="1"/>
    </row>
    <row r="52" spans="23:24" x14ac:dyDescent="0.35">
      <c r="W52" s="1"/>
      <c r="X52" s="1"/>
    </row>
    <row r="53" spans="23:24" x14ac:dyDescent="0.35">
      <c r="W53" s="1"/>
      <c r="X53" s="1"/>
    </row>
    <row r="54" spans="23:24" x14ac:dyDescent="0.35">
      <c r="W54" s="1"/>
      <c r="X54" s="1"/>
    </row>
    <row r="55" spans="23:24" x14ac:dyDescent="0.35">
      <c r="W55" s="1"/>
      <c r="X55" s="1"/>
    </row>
    <row r="56" spans="23:24" x14ac:dyDescent="0.35">
      <c r="W56" s="1"/>
      <c r="X56" s="1"/>
    </row>
    <row r="57" spans="23:24" x14ac:dyDescent="0.35">
      <c r="W57" s="1"/>
      <c r="X57" s="1"/>
    </row>
    <row r="58" spans="23:24" x14ac:dyDescent="0.35">
      <c r="W58" s="1"/>
      <c r="X58" s="1"/>
    </row>
    <row r="59" spans="23:24" x14ac:dyDescent="0.35">
      <c r="W59" s="1"/>
      <c r="X59" s="1"/>
    </row>
    <row r="60" spans="23:24" x14ac:dyDescent="0.35">
      <c r="W60" s="1"/>
      <c r="X60" s="1"/>
    </row>
    <row r="61" spans="23:24" x14ac:dyDescent="0.35">
      <c r="W61" s="1"/>
      <c r="X61" s="1"/>
    </row>
    <row r="62" spans="23:24" x14ac:dyDescent="0.35">
      <c r="W62" s="1"/>
      <c r="X62" s="1"/>
    </row>
    <row r="63" spans="23:24" x14ac:dyDescent="0.35">
      <c r="W63" s="1"/>
      <c r="X63" s="1"/>
    </row>
    <row r="64" spans="23:24" x14ac:dyDescent="0.35">
      <c r="W64" s="1"/>
      <c r="X64" s="1"/>
    </row>
    <row r="65" spans="23:24" x14ac:dyDescent="0.35">
      <c r="W65" s="1"/>
      <c r="X65" s="1"/>
    </row>
    <row r="66" spans="23:24" x14ac:dyDescent="0.35">
      <c r="W66" s="1"/>
      <c r="X66" s="1"/>
    </row>
    <row r="67" spans="23:24" x14ac:dyDescent="0.35">
      <c r="W67" s="1"/>
      <c r="X67" s="1"/>
    </row>
    <row r="68" spans="23:24" x14ac:dyDescent="0.35">
      <c r="W68" s="1"/>
      <c r="X68" s="1"/>
    </row>
    <row r="69" spans="23:24" x14ac:dyDescent="0.35">
      <c r="W69" s="1"/>
      <c r="X69" s="1"/>
    </row>
    <row r="70" spans="23:24" x14ac:dyDescent="0.35">
      <c r="W70" s="1"/>
      <c r="X70" s="1"/>
    </row>
    <row r="71" spans="23:24" x14ac:dyDescent="0.35">
      <c r="W71" s="1"/>
      <c r="X71" s="1"/>
    </row>
    <row r="72" spans="23:24" x14ac:dyDescent="0.35">
      <c r="W72" s="1"/>
      <c r="X72" s="1"/>
    </row>
    <row r="73" spans="23:24" x14ac:dyDescent="0.35">
      <c r="W73" s="1"/>
      <c r="X73" s="1"/>
    </row>
    <row r="74" spans="23:24" x14ac:dyDescent="0.35">
      <c r="W74" s="1"/>
      <c r="X74" s="1"/>
    </row>
    <row r="75" spans="23:24" x14ac:dyDescent="0.35">
      <c r="W75" s="1"/>
      <c r="X75" s="1"/>
    </row>
    <row r="76" spans="23:24" x14ac:dyDescent="0.35">
      <c r="W76" s="1"/>
      <c r="X76" s="1"/>
    </row>
    <row r="77" spans="23:24" x14ac:dyDescent="0.35">
      <c r="W77" s="1"/>
      <c r="X77" s="1"/>
    </row>
    <row r="78" spans="23:24" x14ac:dyDescent="0.35">
      <c r="W78" s="1"/>
      <c r="X78" s="1"/>
    </row>
    <row r="79" spans="23:24" x14ac:dyDescent="0.35">
      <c r="W79" s="1"/>
      <c r="X79" s="1"/>
    </row>
    <row r="80" spans="23:24" x14ac:dyDescent="0.35">
      <c r="W80" s="1"/>
      <c r="X80" s="1"/>
    </row>
    <row r="81" spans="23:24" x14ac:dyDescent="0.35">
      <c r="W81" s="1"/>
      <c r="X81" s="1"/>
    </row>
    <row r="82" spans="23:24" x14ac:dyDescent="0.35">
      <c r="W82" s="1"/>
      <c r="X82" s="1"/>
    </row>
    <row r="83" spans="23:24" x14ac:dyDescent="0.35">
      <c r="W83" s="1"/>
      <c r="X83" s="1"/>
    </row>
    <row r="84" spans="23:24" x14ac:dyDescent="0.35">
      <c r="W84" s="1"/>
      <c r="X84" s="1"/>
    </row>
    <row r="85" spans="23:24" x14ac:dyDescent="0.35">
      <c r="W85" s="1"/>
      <c r="X85" s="1"/>
    </row>
    <row r="86" spans="23:24" x14ac:dyDescent="0.35">
      <c r="W86" s="1"/>
      <c r="X86" s="1"/>
    </row>
    <row r="87" spans="23:24" x14ac:dyDescent="0.35">
      <c r="W87" s="1"/>
      <c r="X87" s="1"/>
    </row>
    <row r="88" spans="23:24" x14ac:dyDescent="0.35">
      <c r="W88" s="1"/>
      <c r="X88" s="1"/>
    </row>
    <row r="89" spans="23:24" x14ac:dyDescent="0.35">
      <c r="W89" s="1"/>
      <c r="X89" s="1"/>
    </row>
    <row r="90" spans="23:24" x14ac:dyDescent="0.35">
      <c r="W90" s="1"/>
      <c r="X90" s="1"/>
    </row>
    <row r="91" spans="23:24" x14ac:dyDescent="0.35">
      <c r="W91" s="1"/>
      <c r="X91" s="1"/>
    </row>
    <row r="92" spans="23:24" x14ac:dyDescent="0.35">
      <c r="W92" s="1"/>
      <c r="X92" s="1"/>
    </row>
    <row r="93" spans="23:24" x14ac:dyDescent="0.35">
      <c r="W93" s="1"/>
      <c r="X93" s="1"/>
    </row>
    <row r="94" spans="23:24" x14ac:dyDescent="0.35">
      <c r="W94" s="1"/>
      <c r="X94" s="1"/>
    </row>
    <row r="95" spans="23:24" x14ac:dyDescent="0.35">
      <c r="W95" s="1"/>
      <c r="X95" s="1"/>
    </row>
    <row r="96" spans="23:24" x14ac:dyDescent="0.35">
      <c r="W96" s="1"/>
      <c r="X96" s="1"/>
    </row>
    <row r="97" spans="23:24" x14ac:dyDescent="0.35">
      <c r="W97" s="1"/>
      <c r="X97" s="1"/>
    </row>
    <row r="98" spans="23:24" x14ac:dyDescent="0.35">
      <c r="W98" s="1"/>
      <c r="X98" s="1"/>
    </row>
    <row r="99" spans="23:24" x14ac:dyDescent="0.35">
      <c r="W99" s="1"/>
      <c r="X99" s="1"/>
    </row>
    <row r="100" spans="23:24" x14ac:dyDescent="0.35">
      <c r="W100" s="1"/>
      <c r="X100" s="1"/>
    </row>
    <row r="101" spans="23:24" x14ac:dyDescent="0.35">
      <c r="W101" s="1"/>
      <c r="X101" s="1"/>
    </row>
    <row r="102" spans="23:24" x14ac:dyDescent="0.35">
      <c r="W102" s="1"/>
      <c r="X102" s="1"/>
    </row>
    <row r="103" spans="23:24" x14ac:dyDescent="0.35">
      <c r="W103" s="1"/>
      <c r="X103" s="1"/>
    </row>
    <row r="104" spans="23:24" x14ac:dyDescent="0.35">
      <c r="W104" s="1"/>
      <c r="X104" s="1"/>
    </row>
    <row r="105" spans="23:24" x14ac:dyDescent="0.35">
      <c r="W105" s="1"/>
      <c r="X105" s="1"/>
    </row>
    <row r="106" spans="23:24" x14ac:dyDescent="0.35">
      <c r="W106" s="1"/>
      <c r="X106" s="1"/>
    </row>
    <row r="107" spans="23:24" x14ac:dyDescent="0.35">
      <c r="W107" s="1"/>
      <c r="X107" s="1"/>
    </row>
    <row r="108" spans="23:24" x14ac:dyDescent="0.35">
      <c r="W108" s="1"/>
      <c r="X108" s="1"/>
    </row>
    <row r="109" spans="23:24" x14ac:dyDescent="0.35">
      <c r="W109" s="1"/>
      <c r="X109" s="1"/>
    </row>
    <row r="110" spans="23:24" x14ac:dyDescent="0.35">
      <c r="W110" s="1"/>
      <c r="X110" s="1"/>
    </row>
    <row r="111" spans="23:24" x14ac:dyDescent="0.35">
      <c r="W111" s="1"/>
      <c r="X111" s="1"/>
    </row>
    <row r="112" spans="23:24" x14ac:dyDescent="0.35">
      <c r="W112" s="1"/>
      <c r="X112" s="1"/>
    </row>
    <row r="113" spans="23:24" x14ac:dyDescent="0.35">
      <c r="W113" s="1"/>
      <c r="X113" s="1"/>
    </row>
    <row r="114" spans="23:24" x14ac:dyDescent="0.35">
      <c r="W114" s="1"/>
      <c r="X114" s="1"/>
    </row>
    <row r="115" spans="23:24" x14ac:dyDescent="0.35">
      <c r="W115" s="1"/>
      <c r="X115" s="1"/>
    </row>
    <row r="116" spans="23:24" x14ac:dyDescent="0.35">
      <c r="W116" s="1"/>
      <c r="X116" s="1"/>
    </row>
    <row r="117" spans="23:24" x14ac:dyDescent="0.35">
      <c r="W117" s="1"/>
      <c r="X117" s="1"/>
    </row>
    <row r="118" spans="23:24" x14ac:dyDescent="0.35">
      <c r="W118" s="1"/>
      <c r="X118" s="1"/>
    </row>
    <row r="119" spans="23:24" x14ac:dyDescent="0.35">
      <c r="W119" s="1"/>
      <c r="X119" s="1"/>
    </row>
    <row r="120" spans="23:24" x14ac:dyDescent="0.35">
      <c r="W120" s="1"/>
      <c r="X120" s="1"/>
    </row>
    <row r="121" spans="23:24" x14ac:dyDescent="0.35">
      <c r="W121" s="1"/>
      <c r="X121" s="1"/>
    </row>
    <row r="122" spans="23:24" x14ac:dyDescent="0.35">
      <c r="W122" s="1"/>
      <c r="X122" s="1"/>
    </row>
    <row r="123" spans="23:24" x14ac:dyDescent="0.35">
      <c r="W123" s="1"/>
      <c r="X123" s="1"/>
    </row>
    <row r="124" spans="23:24" x14ac:dyDescent="0.35">
      <c r="W124" s="1"/>
      <c r="X124" s="1"/>
    </row>
    <row r="125" spans="23:24" x14ac:dyDescent="0.35">
      <c r="W125" s="1"/>
      <c r="X125" s="1"/>
    </row>
    <row r="126" spans="23:24" x14ac:dyDescent="0.35">
      <c r="W126" s="1"/>
      <c r="X126" s="1"/>
    </row>
    <row r="127" spans="23:24" x14ac:dyDescent="0.35">
      <c r="W127" s="1"/>
      <c r="X127" s="1"/>
    </row>
    <row r="128" spans="23:24" x14ac:dyDescent="0.35">
      <c r="W128" s="1"/>
      <c r="X128" s="1"/>
    </row>
    <row r="129" spans="23:24" x14ac:dyDescent="0.35">
      <c r="W129" s="1"/>
      <c r="X129" s="1"/>
    </row>
    <row r="130" spans="23:24" x14ac:dyDescent="0.35">
      <c r="W130" s="1"/>
      <c r="X130" s="1"/>
    </row>
    <row r="131" spans="23:24" x14ac:dyDescent="0.35">
      <c r="W131" s="1"/>
      <c r="X131" s="1"/>
    </row>
    <row r="132" spans="23:24" x14ac:dyDescent="0.35">
      <c r="W132" s="1"/>
      <c r="X132" s="1"/>
    </row>
    <row r="133" spans="23:24" x14ac:dyDescent="0.35">
      <c r="W133" s="1"/>
      <c r="X133" s="1"/>
    </row>
    <row r="134" spans="23:24" x14ac:dyDescent="0.35">
      <c r="W134" s="1"/>
      <c r="X134" s="1"/>
    </row>
    <row r="135" spans="23:24" x14ac:dyDescent="0.35">
      <c r="W135" s="1"/>
      <c r="X135" s="1"/>
    </row>
    <row r="136" spans="23:24" x14ac:dyDescent="0.35">
      <c r="W136" s="1"/>
      <c r="X136" s="1"/>
    </row>
    <row r="137" spans="23:24" x14ac:dyDescent="0.35">
      <c r="W137" s="1"/>
      <c r="X137" s="1"/>
    </row>
    <row r="138" spans="23:24" x14ac:dyDescent="0.35">
      <c r="W138" s="1"/>
      <c r="X138" s="1"/>
    </row>
    <row r="139" spans="23:24" x14ac:dyDescent="0.35">
      <c r="W139" s="1"/>
      <c r="X139" s="1"/>
    </row>
    <row r="140" spans="23:24" x14ac:dyDescent="0.35">
      <c r="W140" s="1"/>
      <c r="X140" s="1"/>
    </row>
    <row r="141" spans="23:24" x14ac:dyDescent="0.35">
      <c r="W141" s="1"/>
      <c r="X141" s="1"/>
    </row>
    <row r="142" spans="23:24" x14ac:dyDescent="0.35">
      <c r="W142" s="1"/>
      <c r="X142" s="1"/>
    </row>
    <row r="143" spans="23:24" x14ac:dyDescent="0.35">
      <c r="W143" s="1"/>
      <c r="X143" s="1"/>
    </row>
    <row r="144" spans="23:24" x14ac:dyDescent="0.35">
      <c r="W144" s="1"/>
      <c r="X144" s="1"/>
    </row>
    <row r="145" spans="23:24" x14ac:dyDescent="0.35">
      <c r="W145" s="1"/>
      <c r="X145" s="1"/>
    </row>
    <row r="146" spans="23:24" x14ac:dyDescent="0.35">
      <c r="W146" s="1"/>
      <c r="X146" s="1"/>
    </row>
    <row r="147" spans="23:24" x14ac:dyDescent="0.35">
      <c r="W147" s="1"/>
      <c r="X147" s="1"/>
    </row>
    <row r="148" spans="23:24" x14ac:dyDescent="0.35">
      <c r="W148" s="1"/>
      <c r="X148" s="1"/>
    </row>
    <row r="149" spans="23:24" x14ac:dyDescent="0.35">
      <c r="W149" s="1"/>
      <c r="X149" s="1"/>
    </row>
    <row r="150" spans="23:24" x14ac:dyDescent="0.35">
      <c r="W150" s="1"/>
      <c r="X150" s="1"/>
    </row>
    <row r="151" spans="23:24" x14ac:dyDescent="0.35">
      <c r="W151" s="1"/>
      <c r="X151" s="1"/>
    </row>
    <row r="152" spans="23:24" x14ac:dyDescent="0.35">
      <c r="W152" s="1"/>
      <c r="X152" s="1"/>
    </row>
    <row r="153" spans="23:24" x14ac:dyDescent="0.35">
      <c r="W153" s="1"/>
      <c r="X153" s="1"/>
    </row>
    <row r="154" spans="23:24" x14ac:dyDescent="0.35">
      <c r="W154" s="1"/>
      <c r="X154" s="1"/>
    </row>
    <row r="155" spans="23:24" x14ac:dyDescent="0.35">
      <c r="W155" s="1"/>
      <c r="X155" s="1"/>
    </row>
    <row r="156" spans="23:24" x14ac:dyDescent="0.35">
      <c r="W156" s="1"/>
      <c r="X156" s="1"/>
    </row>
    <row r="157" spans="23:24" x14ac:dyDescent="0.35">
      <c r="W157" s="1"/>
      <c r="X157" s="1"/>
    </row>
    <row r="158" spans="23:24" x14ac:dyDescent="0.35">
      <c r="W158" s="1"/>
      <c r="X158" s="1"/>
    </row>
    <row r="159" spans="23:24" x14ac:dyDescent="0.35">
      <c r="W159" s="1"/>
      <c r="X159" s="1"/>
    </row>
    <row r="160" spans="23:24" x14ac:dyDescent="0.35">
      <c r="W160" s="1"/>
      <c r="X160" s="1"/>
    </row>
    <row r="161" spans="23:24" x14ac:dyDescent="0.35">
      <c r="W161" s="1"/>
      <c r="X161" s="1"/>
    </row>
    <row r="162" spans="23:24" x14ac:dyDescent="0.35">
      <c r="W162" s="1"/>
      <c r="X162" s="1"/>
    </row>
    <row r="163" spans="23:24" x14ac:dyDescent="0.35">
      <c r="W163" s="1"/>
      <c r="X163" s="1"/>
    </row>
    <row r="164" spans="23:24" x14ac:dyDescent="0.35">
      <c r="W164" s="1"/>
      <c r="X164" s="1"/>
    </row>
    <row r="165" spans="23:24" x14ac:dyDescent="0.35">
      <c r="W165" s="1"/>
      <c r="X165" s="1"/>
    </row>
    <row r="166" spans="23:24" x14ac:dyDescent="0.35">
      <c r="W166" s="1"/>
      <c r="X166" s="1"/>
    </row>
    <row r="167" spans="23:24" x14ac:dyDescent="0.35">
      <c r="W167" s="1"/>
      <c r="X167" s="1"/>
    </row>
    <row r="168" spans="23:24" x14ac:dyDescent="0.35">
      <c r="W168" s="1"/>
      <c r="X168" s="1"/>
    </row>
    <row r="169" spans="23:24" x14ac:dyDescent="0.35">
      <c r="W169" s="1"/>
      <c r="X169" s="1"/>
    </row>
    <row r="170" spans="23:24" x14ac:dyDescent="0.35">
      <c r="W170" s="1"/>
      <c r="X170" s="1"/>
    </row>
    <row r="171" spans="23:24" x14ac:dyDescent="0.35">
      <c r="W171" s="1"/>
      <c r="X171" s="1"/>
    </row>
    <row r="172" spans="23:24" x14ac:dyDescent="0.35">
      <c r="W172" s="1"/>
      <c r="X172" s="1"/>
    </row>
    <row r="173" spans="23:24" x14ac:dyDescent="0.35">
      <c r="W173" s="1"/>
      <c r="X173" s="1"/>
    </row>
    <row r="174" spans="23:24" x14ac:dyDescent="0.35">
      <c r="W174" s="1"/>
      <c r="X174" s="1"/>
    </row>
    <row r="175" spans="23:24" x14ac:dyDescent="0.35">
      <c r="W175" s="1"/>
      <c r="X175" s="1"/>
    </row>
    <row r="176" spans="23:24" x14ac:dyDescent="0.35">
      <c r="W176" s="1"/>
      <c r="X176" s="1"/>
    </row>
    <row r="177" spans="23:24" x14ac:dyDescent="0.35">
      <c r="W177" s="1"/>
      <c r="X177" s="1"/>
    </row>
    <row r="178" spans="23:24" x14ac:dyDescent="0.35">
      <c r="W178" s="1"/>
      <c r="X178" s="1"/>
    </row>
    <row r="179" spans="23:24" x14ac:dyDescent="0.35">
      <c r="W179" s="1"/>
      <c r="X179" s="1"/>
    </row>
    <row r="180" spans="23:24" x14ac:dyDescent="0.35">
      <c r="W180" s="1"/>
      <c r="X180" s="1"/>
    </row>
    <row r="181" spans="23:24" x14ac:dyDescent="0.35">
      <c r="W181" s="1"/>
      <c r="X181" s="1"/>
    </row>
    <row r="182" spans="23:24" x14ac:dyDescent="0.35">
      <c r="W182" s="1"/>
      <c r="X182" s="1"/>
    </row>
    <row r="183" spans="23:24" x14ac:dyDescent="0.35">
      <c r="W183" s="1"/>
      <c r="X183" s="1"/>
    </row>
    <row r="184" spans="23:24" x14ac:dyDescent="0.35">
      <c r="W184" s="1"/>
      <c r="X184" s="1"/>
    </row>
    <row r="185" spans="23:24" x14ac:dyDescent="0.35">
      <c r="W185" s="1"/>
      <c r="X185" s="1"/>
    </row>
    <row r="186" spans="23:24" x14ac:dyDescent="0.35">
      <c r="W186" s="1"/>
      <c r="X186" s="1"/>
    </row>
    <row r="187" spans="23:24" x14ac:dyDescent="0.35">
      <c r="W187" s="1"/>
      <c r="X187" s="1"/>
    </row>
    <row r="188" spans="23:24" x14ac:dyDescent="0.35">
      <c r="W188" s="1"/>
      <c r="X188" s="1"/>
    </row>
    <row r="189" spans="23:24" x14ac:dyDescent="0.35">
      <c r="W189" s="1"/>
      <c r="X189" s="1"/>
    </row>
    <row r="190" spans="23:24" x14ac:dyDescent="0.35">
      <c r="W190" s="1"/>
      <c r="X190" s="1"/>
    </row>
    <row r="191" spans="23:24" x14ac:dyDescent="0.35">
      <c r="W191" s="1"/>
      <c r="X191" s="1"/>
    </row>
    <row r="192" spans="23:24" x14ac:dyDescent="0.35">
      <c r="W192" s="1"/>
      <c r="X192" s="1"/>
    </row>
    <row r="193" spans="23:24" x14ac:dyDescent="0.35">
      <c r="W193" s="1"/>
      <c r="X193" s="1"/>
    </row>
    <row r="194" spans="23:24" x14ac:dyDescent="0.35">
      <c r="W194" s="1"/>
      <c r="X194" s="1"/>
    </row>
    <row r="195" spans="23:24" x14ac:dyDescent="0.35">
      <c r="W195" s="1"/>
      <c r="X195" s="1"/>
    </row>
    <row r="196" spans="23:24" x14ac:dyDescent="0.35">
      <c r="W196" s="1"/>
      <c r="X196" s="1"/>
    </row>
    <row r="197" spans="23:24" x14ac:dyDescent="0.35">
      <c r="W197" s="1"/>
      <c r="X197" s="1"/>
    </row>
    <row r="198" spans="23:24" x14ac:dyDescent="0.35">
      <c r="W198" s="1"/>
      <c r="X198" s="1"/>
    </row>
    <row r="199" spans="23:24" x14ac:dyDescent="0.35">
      <c r="W199" s="1"/>
      <c r="X199" s="1"/>
    </row>
    <row r="200" spans="23:24" x14ac:dyDescent="0.35">
      <c r="W200" s="1"/>
      <c r="X200" s="1"/>
    </row>
    <row r="201" spans="23:24" x14ac:dyDescent="0.35">
      <c r="W201" s="1"/>
      <c r="X201" s="1"/>
    </row>
    <row r="202" spans="23:24" x14ac:dyDescent="0.35">
      <c r="W202" s="1"/>
      <c r="X202" s="1"/>
    </row>
    <row r="203" spans="23:24" x14ac:dyDescent="0.35">
      <c r="W203" s="1"/>
      <c r="X203" s="1"/>
    </row>
    <row r="204" spans="23:24" x14ac:dyDescent="0.35">
      <c r="W204" s="1"/>
      <c r="X204" s="1"/>
    </row>
    <row r="205" spans="23:24" x14ac:dyDescent="0.35">
      <c r="W205" s="1"/>
      <c r="X205" s="1"/>
    </row>
    <row r="206" spans="23:24" x14ac:dyDescent="0.35">
      <c r="W206" s="1"/>
      <c r="X206" s="1"/>
    </row>
    <row r="207" spans="23:24" x14ac:dyDescent="0.35">
      <c r="W207" s="1"/>
      <c r="X207" s="1"/>
    </row>
    <row r="208" spans="23:24" x14ac:dyDescent="0.35">
      <c r="W208" s="1"/>
      <c r="X208" s="1"/>
    </row>
    <row r="209" spans="23:24" x14ac:dyDescent="0.35">
      <c r="W209" s="1"/>
      <c r="X209" s="1"/>
    </row>
    <row r="210" spans="23:24" x14ac:dyDescent="0.35">
      <c r="W210" s="1"/>
      <c r="X210" s="1"/>
    </row>
    <row r="211" spans="23:24" x14ac:dyDescent="0.35">
      <c r="W211" s="1"/>
      <c r="X211" s="1"/>
    </row>
    <row r="212" spans="23:24" x14ac:dyDescent="0.35">
      <c r="W212" s="1"/>
      <c r="X212" s="1"/>
    </row>
    <row r="213" spans="23:24" x14ac:dyDescent="0.35">
      <c r="W213" s="1"/>
      <c r="X213" s="1"/>
    </row>
    <row r="214" spans="23:24" x14ac:dyDescent="0.35">
      <c r="W214" s="1"/>
      <c r="X214" s="1"/>
    </row>
    <row r="215" spans="23:24" x14ac:dyDescent="0.35">
      <c r="W215" s="1"/>
      <c r="X215" s="1"/>
    </row>
    <row r="216" spans="23:24" x14ac:dyDescent="0.35">
      <c r="W216" s="1"/>
      <c r="X216" s="1"/>
    </row>
    <row r="217" spans="23:24" x14ac:dyDescent="0.35">
      <c r="W217" s="1"/>
      <c r="X217" s="1"/>
    </row>
    <row r="218" spans="23:24" x14ac:dyDescent="0.35">
      <c r="W218" s="1"/>
      <c r="X218" s="1"/>
    </row>
    <row r="219" spans="23:24" x14ac:dyDescent="0.35">
      <c r="W219" s="1"/>
      <c r="X219" s="1"/>
    </row>
    <row r="220" spans="23:24" x14ac:dyDescent="0.35">
      <c r="W220" s="1"/>
      <c r="X220" s="1"/>
    </row>
    <row r="221" spans="23:24" x14ac:dyDescent="0.35">
      <c r="W221" s="1"/>
      <c r="X221" s="1"/>
    </row>
    <row r="222" spans="23:24" x14ac:dyDescent="0.35">
      <c r="W222" s="1"/>
      <c r="X222" s="1"/>
    </row>
    <row r="223" spans="23:24" x14ac:dyDescent="0.35">
      <c r="W223" s="1"/>
      <c r="X223" s="1"/>
    </row>
    <row r="224" spans="23:24" x14ac:dyDescent="0.35">
      <c r="W224" s="1"/>
      <c r="X224" s="1"/>
    </row>
    <row r="225" spans="23:24" x14ac:dyDescent="0.35">
      <c r="W225" s="1"/>
      <c r="X225" s="1"/>
    </row>
    <row r="226" spans="23:24" x14ac:dyDescent="0.35">
      <c r="W226" s="1"/>
      <c r="X226" s="1"/>
    </row>
    <row r="227" spans="23:24" x14ac:dyDescent="0.35">
      <c r="W227" s="1"/>
      <c r="X227" s="1"/>
    </row>
    <row r="228" spans="23:24" x14ac:dyDescent="0.35">
      <c r="W228" s="1"/>
      <c r="X228" s="1"/>
    </row>
    <row r="229" spans="23:24" x14ac:dyDescent="0.35">
      <c r="W229" s="1"/>
      <c r="X229" s="1"/>
    </row>
    <row r="230" spans="23:24" x14ac:dyDescent="0.35">
      <c r="W230" s="1"/>
      <c r="X230" s="1"/>
    </row>
    <row r="231" spans="23:24" x14ac:dyDescent="0.35">
      <c r="W231" s="1"/>
      <c r="X231" s="1"/>
    </row>
    <row r="232" spans="23:24" x14ac:dyDescent="0.35">
      <c r="W232" s="1"/>
      <c r="X232" s="1"/>
    </row>
    <row r="233" spans="23:24" x14ac:dyDescent="0.35">
      <c r="W233" s="1"/>
      <c r="X233" s="1"/>
    </row>
    <row r="234" spans="23:24" x14ac:dyDescent="0.35">
      <c r="W234" s="1"/>
      <c r="X234" s="1"/>
    </row>
    <row r="235" spans="23:24" x14ac:dyDescent="0.35">
      <c r="W235" s="1"/>
      <c r="X235" s="1"/>
    </row>
    <row r="236" spans="23:24" x14ac:dyDescent="0.35">
      <c r="W236" s="1"/>
      <c r="X236" s="1"/>
    </row>
    <row r="237" spans="23:24" x14ac:dyDescent="0.35">
      <c r="W237" s="1"/>
      <c r="X237" s="1"/>
    </row>
    <row r="238" spans="23:24" x14ac:dyDescent="0.35">
      <c r="W238" s="1"/>
      <c r="X238" s="1"/>
    </row>
    <row r="239" spans="23:24" x14ac:dyDescent="0.35">
      <c r="W239" s="1"/>
      <c r="X239" s="1"/>
    </row>
    <row r="240" spans="23:24" x14ac:dyDescent="0.35">
      <c r="W240" s="1"/>
      <c r="X240" s="1"/>
    </row>
    <row r="241" spans="23:24" x14ac:dyDescent="0.35">
      <c r="W241" s="1"/>
      <c r="X241" s="1"/>
    </row>
    <row r="242" spans="23:24" x14ac:dyDescent="0.35">
      <c r="W242" s="1"/>
      <c r="X242" s="1"/>
    </row>
    <row r="243" spans="23:24" x14ac:dyDescent="0.35">
      <c r="W243" s="1"/>
      <c r="X243" s="1"/>
    </row>
    <row r="244" spans="23:24" x14ac:dyDescent="0.35">
      <c r="W244" s="1"/>
      <c r="X244" s="1"/>
    </row>
    <row r="245" spans="23:24" x14ac:dyDescent="0.35">
      <c r="W245" s="1"/>
      <c r="X245" s="1"/>
    </row>
    <row r="246" spans="23:24" x14ac:dyDescent="0.35">
      <c r="W246" s="1"/>
      <c r="X246" s="1"/>
    </row>
    <row r="247" spans="23:24" x14ac:dyDescent="0.35">
      <c r="W247" s="1"/>
      <c r="X247" s="1"/>
    </row>
    <row r="248" spans="23:24" x14ac:dyDescent="0.35">
      <c r="W248" s="1"/>
      <c r="X248" s="1"/>
    </row>
    <row r="249" spans="23:24" x14ac:dyDescent="0.35">
      <c r="W249" s="1"/>
      <c r="X249" s="1"/>
    </row>
    <row r="250" spans="23:24" x14ac:dyDescent="0.35">
      <c r="W250" s="1"/>
      <c r="X250" s="1"/>
    </row>
    <row r="251" spans="23:24" x14ac:dyDescent="0.35">
      <c r="W251" s="1"/>
      <c r="X251" s="1"/>
    </row>
    <row r="252" spans="23:24" x14ac:dyDescent="0.35">
      <c r="W252" s="1"/>
      <c r="X252" s="1"/>
    </row>
    <row r="253" spans="23:24" x14ac:dyDescent="0.35">
      <c r="W253" s="1"/>
      <c r="X253" s="1"/>
    </row>
    <row r="254" spans="23:24" x14ac:dyDescent="0.35">
      <c r="W254" s="1"/>
      <c r="X254" s="1"/>
    </row>
    <row r="255" spans="23:24" x14ac:dyDescent="0.35">
      <c r="W255" s="1"/>
      <c r="X255" s="1"/>
    </row>
    <row r="256" spans="23:24" x14ac:dyDescent="0.35">
      <c r="W256" s="1"/>
      <c r="X256" s="1"/>
    </row>
    <row r="257" spans="23:24" x14ac:dyDescent="0.35">
      <c r="W257" s="1"/>
      <c r="X257" s="1"/>
    </row>
    <row r="258" spans="23:24" x14ac:dyDescent="0.35">
      <c r="W258" s="1"/>
      <c r="X258" s="1"/>
    </row>
    <row r="259" spans="23:24" x14ac:dyDescent="0.35">
      <c r="W259" s="1"/>
      <c r="X259" s="1"/>
    </row>
    <row r="260" spans="23:24" x14ac:dyDescent="0.35">
      <c r="W260" s="1"/>
      <c r="X260" s="1"/>
    </row>
    <row r="261" spans="23:24" x14ac:dyDescent="0.35">
      <c r="W261" s="1"/>
      <c r="X261" s="1"/>
    </row>
    <row r="262" spans="23:24" x14ac:dyDescent="0.35">
      <c r="W262" s="1"/>
      <c r="X262" s="1"/>
    </row>
    <row r="263" spans="23:24" x14ac:dyDescent="0.35">
      <c r="W263" s="1"/>
      <c r="X263" s="1"/>
    </row>
    <row r="264" spans="23:24" x14ac:dyDescent="0.35">
      <c r="W264" s="1"/>
      <c r="X264" s="1"/>
    </row>
    <row r="265" spans="23:24" x14ac:dyDescent="0.35">
      <c r="W265" s="1"/>
      <c r="X265" s="1"/>
    </row>
    <row r="266" spans="23:24" x14ac:dyDescent="0.35">
      <c r="W266" s="1"/>
      <c r="X266" s="1"/>
    </row>
    <row r="267" spans="23:24" x14ac:dyDescent="0.35">
      <c r="W267" s="1"/>
      <c r="X267" s="1"/>
    </row>
    <row r="268" spans="23:24" x14ac:dyDescent="0.35">
      <c r="W268" s="1"/>
      <c r="X268" s="1"/>
    </row>
    <row r="269" spans="23:24" x14ac:dyDescent="0.35">
      <c r="W269" s="1"/>
      <c r="X269" s="1"/>
    </row>
    <row r="270" spans="23:24" x14ac:dyDescent="0.35">
      <c r="W270" s="1"/>
      <c r="X270" s="1"/>
    </row>
    <row r="271" spans="23:24" x14ac:dyDescent="0.35">
      <c r="W271" s="1"/>
      <c r="X271" s="1"/>
    </row>
    <row r="272" spans="23:24" x14ac:dyDescent="0.35">
      <c r="W272" s="1"/>
      <c r="X272" s="1"/>
    </row>
    <row r="273" spans="23:24" x14ac:dyDescent="0.35">
      <c r="W273" s="1"/>
      <c r="X273" s="1"/>
    </row>
    <row r="274" spans="23:24" x14ac:dyDescent="0.35">
      <c r="W274" s="1"/>
      <c r="X274" s="1"/>
    </row>
    <row r="275" spans="23:24" x14ac:dyDescent="0.35">
      <c r="W275" s="1"/>
      <c r="X275" s="1"/>
    </row>
    <row r="276" spans="23:24" x14ac:dyDescent="0.35">
      <c r="W276" s="1"/>
      <c r="X276" s="1"/>
    </row>
    <row r="277" spans="23:24" x14ac:dyDescent="0.35">
      <c r="W277" s="1"/>
      <c r="X277" s="1"/>
    </row>
    <row r="278" spans="23:24" x14ac:dyDescent="0.35">
      <c r="W278" s="1"/>
      <c r="X278" s="1"/>
    </row>
    <row r="279" spans="23:24" x14ac:dyDescent="0.35">
      <c r="W279" s="1"/>
      <c r="X279" s="1"/>
    </row>
    <row r="280" spans="23:24" x14ac:dyDescent="0.35">
      <c r="W280" s="1"/>
      <c r="X280" s="1"/>
    </row>
    <row r="281" spans="23:24" x14ac:dyDescent="0.35">
      <c r="W281" s="1"/>
      <c r="X281" s="1"/>
    </row>
    <row r="282" spans="23:24" x14ac:dyDescent="0.35">
      <c r="W282" s="1"/>
      <c r="X282" s="1"/>
    </row>
    <row r="283" spans="23:24" x14ac:dyDescent="0.35">
      <c r="W283" s="1"/>
      <c r="X283" s="1"/>
    </row>
    <row r="284" spans="23:24" x14ac:dyDescent="0.35">
      <c r="W284" s="1"/>
      <c r="X284" s="1"/>
    </row>
    <row r="285" spans="23:24" x14ac:dyDescent="0.35">
      <c r="W285" s="1"/>
      <c r="X285" s="1"/>
    </row>
    <row r="286" spans="23:24" x14ac:dyDescent="0.35">
      <c r="W286" s="1"/>
      <c r="X286" s="1"/>
    </row>
    <row r="287" spans="23:24" x14ac:dyDescent="0.35">
      <c r="W287" s="1"/>
      <c r="X287" s="1"/>
    </row>
    <row r="288" spans="23:24" x14ac:dyDescent="0.35">
      <c r="W288" s="1"/>
      <c r="X288" s="1"/>
    </row>
    <row r="289" spans="23:24" x14ac:dyDescent="0.35">
      <c r="W289" s="1"/>
      <c r="X289" s="1"/>
    </row>
    <row r="290" spans="23:24" x14ac:dyDescent="0.35">
      <c r="W290" s="1"/>
      <c r="X290" s="1"/>
    </row>
    <row r="291" spans="23:24" x14ac:dyDescent="0.35">
      <c r="W291" s="1"/>
      <c r="X291" s="1"/>
    </row>
    <row r="292" spans="23:24" x14ac:dyDescent="0.35">
      <c r="W292" s="1"/>
      <c r="X292" s="1"/>
    </row>
    <row r="293" spans="23:24" x14ac:dyDescent="0.35">
      <c r="W293" s="1"/>
      <c r="X293" s="1"/>
    </row>
    <row r="294" spans="23:24" x14ac:dyDescent="0.35">
      <c r="W294" s="1"/>
      <c r="X294" s="1"/>
    </row>
    <row r="295" spans="23:24" x14ac:dyDescent="0.35">
      <c r="W295" s="1"/>
      <c r="X295" s="1"/>
    </row>
    <row r="296" spans="23:24" x14ac:dyDescent="0.35">
      <c r="W296" s="1"/>
      <c r="X296" s="1"/>
    </row>
    <row r="297" spans="23:24" x14ac:dyDescent="0.35">
      <c r="W297" s="1"/>
      <c r="X297" s="1"/>
    </row>
    <row r="298" spans="23:24" x14ac:dyDescent="0.35">
      <c r="W298" s="1"/>
      <c r="X298" s="1"/>
    </row>
    <row r="299" spans="23:24" x14ac:dyDescent="0.35">
      <c r="W299" s="1"/>
      <c r="X299" s="1"/>
    </row>
    <row r="300" spans="23:24" x14ac:dyDescent="0.35">
      <c r="W300" s="1"/>
      <c r="X300" s="1"/>
    </row>
    <row r="301" spans="23:24" x14ac:dyDescent="0.35">
      <c r="W301" s="1"/>
      <c r="X301" s="1"/>
    </row>
    <row r="302" spans="23:24" x14ac:dyDescent="0.35">
      <c r="W302" s="1"/>
      <c r="X302" s="1"/>
    </row>
    <row r="303" spans="23:24" x14ac:dyDescent="0.35">
      <c r="W303" s="1"/>
      <c r="X303" s="1"/>
    </row>
    <row r="304" spans="23:24" x14ac:dyDescent="0.35">
      <c r="W304" s="1"/>
      <c r="X304" s="1"/>
    </row>
    <row r="305" spans="23:24" x14ac:dyDescent="0.35">
      <c r="W305" s="1"/>
      <c r="X305" s="1"/>
    </row>
    <row r="306" spans="23:24" x14ac:dyDescent="0.35">
      <c r="W306" s="1"/>
      <c r="X306" s="1"/>
    </row>
    <row r="307" spans="23:24" x14ac:dyDescent="0.35">
      <c r="W307" s="1"/>
      <c r="X307" s="1"/>
    </row>
    <row r="308" spans="23:24" x14ac:dyDescent="0.35">
      <c r="W308" s="1"/>
      <c r="X308" s="1"/>
    </row>
    <row r="309" spans="23:24" x14ac:dyDescent="0.35">
      <c r="W309" s="1"/>
      <c r="X309" s="1"/>
    </row>
    <row r="310" spans="23:24" x14ac:dyDescent="0.35">
      <c r="W310" s="1"/>
      <c r="X310" s="1"/>
    </row>
    <row r="311" spans="23:24" x14ac:dyDescent="0.35">
      <c r="W311" s="1"/>
      <c r="X311" s="1"/>
    </row>
    <row r="312" spans="23:24" x14ac:dyDescent="0.35">
      <c r="W312" s="1"/>
      <c r="X312" s="1"/>
    </row>
    <row r="313" spans="23:24" x14ac:dyDescent="0.35">
      <c r="W313" s="1"/>
      <c r="X313" s="1"/>
    </row>
    <row r="314" spans="23:24" x14ac:dyDescent="0.35">
      <c r="W314" s="1"/>
      <c r="X314" s="1"/>
    </row>
    <row r="315" spans="23:24" x14ac:dyDescent="0.35">
      <c r="W315" s="1"/>
      <c r="X315" s="1"/>
    </row>
    <row r="316" spans="23:24" x14ac:dyDescent="0.35">
      <c r="W316" s="1"/>
      <c r="X316" s="1"/>
    </row>
    <row r="317" spans="23:24" x14ac:dyDescent="0.35">
      <c r="W317" s="1"/>
      <c r="X317" s="1"/>
    </row>
    <row r="318" spans="23:24" x14ac:dyDescent="0.35">
      <c r="W318" s="1"/>
      <c r="X318" s="1"/>
    </row>
    <row r="319" spans="23:24" x14ac:dyDescent="0.35">
      <c r="W319" s="1"/>
      <c r="X319" s="1"/>
    </row>
    <row r="320" spans="23:24" x14ac:dyDescent="0.35">
      <c r="W320" s="1"/>
      <c r="X320" s="1"/>
    </row>
    <row r="321" spans="23:24" x14ac:dyDescent="0.35">
      <c r="W321" s="1"/>
      <c r="X321" s="1"/>
    </row>
    <row r="322" spans="23:24" x14ac:dyDescent="0.35">
      <c r="W322" s="1"/>
      <c r="X322" s="1"/>
    </row>
    <row r="323" spans="23:24" x14ac:dyDescent="0.35">
      <c r="W323" s="1"/>
      <c r="X323" s="1"/>
    </row>
    <row r="324" spans="23:24" x14ac:dyDescent="0.35">
      <c r="W324" s="1"/>
      <c r="X324" s="1"/>
    </row>
    <row r="325" spans="23:24" x14ac:dyDescent="0.35">
      <c r="W325" s="1"/>
      <c r="X325" s="1"/>
    </row>
    <row r="326" spans="23:24" x14ac:dyDescent="0.35">
      <c r="W326" s="1"/>
      <c r="X326" s="1"/>
    </row>
    <row r="327" spans="23:24" x14ac:dyDescent="0.35">
      <c r="W327" s="1"/>
      <c r="X327" s="1"/>
    </row>
    <row r="328" spans="23:24" x14ac:dyDescent="0.35">
      <c r="W328" s="1"/>
      <c r="X328" s="1"/>
    </row>
    <row r="329" spans="23:24" x14ac:dyDescent="0.35">
      <c r="W329" s="1"/>
      <c r="X329" s="1"/>
    </row>
    <row r="330" spans="23:24" x14ac:dyDescent="0.35">
      <c r="W330" s="1"/>
      <c r="X330" s="1"/>
    </row>
    <row r="331" spans="23:24" x14ac:dyDescent="0.35">
      <c r="W331" s="1"/>
      <c r="X331" s="1"/>
    </row>
    <row r="332" spans="23:24" x14ac:dyDescent="0.35">
      <c r="W332" s="1"/>
      <c r="X332" s="1"/>
    </row>
    <row r="333" spans="23:24" x14ac:dyDescent="0.35">
      <c r="W333" s="1"/>
      <c r="X333" s="1"/>
    </row>
    <row r="334" spans="23:24" x14ac:dyDescent="0.35">
      <c r="W334" s="1"/>
      <c r="X334" s="1"/>
    </row>
    <row r="335" spans="23:24" x14ac:dyDescent="0.35">
      <c r="W335" s="1"/>
      <c r="X335" s="1"/>
    </row>
    <row r="336" spans="23:24" x14ac:dyDescent="0.35">
      <c r="W336" s="1"/>
      <c r="X336" s="1"/>
    </row>
    <row r="337" spans="23:24" x14ac:dyDescent="0.35">
      <c r="W337" s="1"/>
      <c r="X337" s="1"/>
    </row>
    <row r="338" spans="23:24" x14ac:dyDescent="0.35">
      <c r="W338" s="1"/>
      <c r="X338" s="1"/>
    </row>
    <row r="339" spans="23:24" x14ac:dyDescent="0.35">
      <c r="W339" s="1"/>
      <c r="X339" s="1"/>
    </row>
    <row r="340" spans="23:24" x14ac:dyDescent="0.35">
      <c r="W340" s="1"/>
      <c r="X340" s="1"/>
    </row>
    <row r="341" spans="23:24" x14ac:dyDescent="0.35">
      <c r="W341" s="1"/>
      <c r="X341" s="1"/>
    </row>
    <row r="342" spans="23:24" x14ac:dyDescent="0.35">
      <c r="W342" s="1"/>
      <c r="X342" s="1"/>
    </row>
    <row r="343" spans="23:24" x14ac:dyDescent="0.35">
      <c r="W343" s="1"/>
      <c r="X343" s="1"/>
    </row>
    <row r="344" spans="23:24" x14ac:dyDescent="0.35">
      <c r="W344" s="1"/>
      <c r="X344" s="1"/>
    </row>
    <row r="345" spans="23:24" x14ac:dyDescent="0.35">
      <c r="W345" s="1"/>
      <c r="X345" s="1"/>
    </row>
    <row r="346" spans="23:24" x14ac:dyDescent="0.35">
      <c r="W346" s="1"/>
      <c r="X346" s="1"/>
    </row>
    <row r="347" spans="23:24" x14ac:dyDescent="0.35">
      <c r="W347" s="1"/>
      <c r="X347" s="1"/>
    </row>
    <row r="348" spans="23:24" x14ac:dyDescent="0.35">
      <c r="W348" s="1"/>
      <c r="X348" s="1"/>
    </row>
    <row r="349" spans="23:24" x14ac:dyDescent="0.35">
      <c r="W349" s="1"/>
      <c r="X349" s="1"/>
    </row>
    <row r="350" spans="23:24" x14ac:dyDescent="0.35">
      <c r="W350" s="1"/>
      <c r="X350" s="1"/>
    </row>
    <row r="351" spans="23:24" x14ac:dyDescent="0.35">
      <c r="W351" s="1"/>
      <c r="X351" s="1"/>
    </row>
    <row r="352" spans="23:24" x14ac:dyDescent="0.35">
      <c r="W352" s="1"/>
      <c r="X352" s="1"/>
    </row>
    <row r="353" spans="23:24" x14ac:dyDescent="0.35">
      <c r="W353" s="1"/>
      <c r="X353" s="1"/>
    </row>
    <row r="354" spans="23:24" x14ac:dyDescent="0.35">
      <c r="W354" s="1"/>
      <c r="X354" s="1"/>
    </row>
    <row r="355" spans="23:24" x14ac:dyDescent="0.35">
      <c r="W355" s="1"/>
      <c r="X355" s="1"/>
    </row>
    <row r="356" spans="23:24" x14ac:dyDescent="0.35">
      <c r="W356" s="1"/>
      <c r="X356" s="1"/>
    </row>
    <row r="357" spans="23:24" x14ac:dyDescent="0.35">
      <c r="W357" s="1"/>
      <c r="X357" s="1"/>
    </row>
    <row r="358" spans="23:24" x14ac:dyDescent="0.35">
      <c r="W358" s="1"/>
      <c r="X358" s="1"/>
    </row>
    <row r="359" spans="23:24" x14ac:dyDescent="0.35">
      <c r="W359" s="1"/>
      <c r="X359" s="1"/>
    </row>
    <row r="360" spans="23:24" x14ac:dyDescent="0.35">
      <c r="W360" s="1"/>
      <c r="X360" s="1"/>
    </row>
    <row r="361" spans="23:24" x14ac:dyDescent="0.35">
      <c r="W361" s="1"/>
      <c r="X361" s="1"/>
    </row>
    <row r="362" spans="23:24" x14ac:dyDescent="0.35">
      <c r="W362" s="1"/>
      <c r="X362" s="1"/>
    </row>
    <row r="363" spans="23:24" x14ac:dyDescent="0.35">
      <c r="W363" s="1"/>
      <c r="X363" s="1"/>
    </row>
    <row r="364" spans="23:24" x14ac:dyDescent="0.35">
      <c r="W364" s="1"/>
      <c r="X364" s="1"/>
    </row>
    <row r="365" spans="23:24" x14ac:dyDescent="0.35">
      <c r="W365" s="1"/>
      <c r="X365" s="1"/>
    </row>
    <row r="366" spans="23:24" x14ac:dyDescent="0.35">
      <c r="W366" s="1"/>
      <c r="X366" s="1"/>
    </row>
    <row r="367" spans="23:24" x14ac:dyDescent="0.35">
      <c r="W367" s="1"/>
      <c r="X367" s="1"/>
    </row>
    <row r="368" spans="23:24" x14ac:dyDescent="0.35">
      <c r="W368" s="1"/>
      <c r="X368" s="1"/>
    </row>
    <row r="369" spans="23:24" x14ac:dyDescent="0.35">
      <c r="W369" s="1"/>
      <c r="X369" s="1"/>
    </row>
    <row r="370" spans="23:24" x14ac:dyDescent="0.35">
      <c r="W370" s="1"/>
      <c r="X370" s="1"/>
    </row>
    <row r="371" spans="23:24" x14ac:dyDescent="0.35">
      <c r="W371" s="1"/>
      <c r="X371" s="1"/>
    </row>
    <row r="372" spans="23:24" x14ac:dyDescent="0.35">
      <c r="W372" s="1"/>
      <c r="X372" s="1"/>
    </row>
    <row r="373" spans="23:24" x14ac:dyDescent="0.35">
      <c r="W373" s="1"/>
      <c r="X373" s="1"/>
    </row>
    <row r="374" spans="23:24" x14ac:dyDescent="0.35">
      <c r="W374" s="1"/>
      <c r="X374" s="1"/>
    </row>
    <row r="375" spans="23:24" x14ac:dyDescent="0.35">
      <c r="W375" s="1"/>
      <c r="X375" s="1"/>
    </row>
    <row r="376" spans="23:24" x14ac:dyDescent="0.35">
      <c r="W376" s="1"/>
      <c r="X376" s="1"/>
    </row>
    <row r="377" spans="23:24" x14ac:dyDescent="0.35">
      <c r="W377" s="1"/>
      <c r="X377" s="1"/>
    </row>
    <row r="378" spans="23:24" x14ac:dyDescent="0.35">
      <c r="W378" s="1"/>
      <c r="X378" s="1"/>
    </row>
    <row r="379" spans="23:24" x14ac:dyDescent="0.35">
      <c r="W379" s="1"/>
      <c r="X379" s="1"/>
    </row>
    <row r="380" spans="23:24" x14ac:dyDescent="0.35">
      <c r="W380" s="1"/>
      <c r="X380" s="1"/>
    </row>
    <row r="381" spans="23:24" x14ac:dyDescent="0.35">
      <c r="W381" s="1"/>
      <c r="X381" s="1"/>
    </row>
    <row r="382" spans="23:24" x14ac:dyDescent="0.35">
      <c r="W382" s="1"/>
      <c r="X382" s="1"/>
    </row>
    <row r="383" spans="23:24" x14ac:dyDescent="0.35">
      <c r="W383" s="1"/>
      <c r="X383" s="1"/>
    </row>
    <row r="384" spans="23:24" x14ac:dyDescent="0.35">
      <c r="W384" s="1"/>
      <c r="X384" s="1"/>
    </row>
    <row r="385" spans="23:24" x14ac:dyDescent="0.35">
      <c r="W385" s="1"/>
      <c r="X385" s="1"/>
    </row>
    <row r="386" spans="23:24" x14ac:dyDescent="0.35">
      <c r="W386" s="1"/>
      <c r="X386" s="1"/>
    </row>
    <row r="387" spans="23:24" x14ac:dyDescent="0.35">
      <c r="W387" s="1"/>
      <c r="X387" s="1"/>
    </row>
    <row r="388" spans="23:24" x14ac:dyDescent="0.35">
      <c r="W388" s="1"/>
      <c r="X388" s="1"/>
    </row>
    <row r="389" spans="23:24" x14ac:dyDescent="0.35">
      <c r="W389" s="1"/>
      <c r="X389" s="1"/>
    </row>
    <row r="390" spans="23:24" x14ac:dyDescent="0.35">
      <c r="W390" s="1"/>
      <c r="X390" s="1"/>
    </row>
    <row r="391" spans="23:24" x14ac:dyDescent="0.35">
      <c r="W391" s="1"/>
      <c r="X391" s="1"/>
    </row>
    <row r="392" spans="23:24" x14ac:dyDescent="0.35">
      <c r="W392" s="1"/>
      <c r="X392" s="1"/>
    </row>
    <row r="393" spans="23:24" x14ac:dyDescent="0.35">
      <c r="W393" s="1"/>
      <c r="X393" s="1"/>
    </row>
    <row r="394" spans="23:24" x14ac:dyDescent="0.35">
      <c r="W394" s="1"/>
      <c r="X394" s="1"/>
    </row>
    <row r="395" spans="23:24" x14ac:dyDescent="0.35">
      <c r="W395" s="1"/>
      <c r="X395" s="1"/>
    </row>
    <row r="396" spans="23:24" x14ac:dyDescent="0.35">
      <c r="W396" s="1"/>
      <c r="X396" s="1"/>
    </row>
    <row r="397" spans="23:24" x14ac:dyDescent="0.35">
      <c r="W397" s="1"/>
      <c r="X397" s="1"/>
    </row>
    <row r="398" spans="23:24" x14ac:dyDescent="0.35">
      <c r="W398" s="1"/>
      <c r="X398" s="1"/>
    </row>
    <row r="399" spans="23:24" x14ac:dyDescent="0.35">
      <c r="W399" s="1"/>
      <c r="X399" s="1"/>
    </row>
    <row r="400" spans="23:24" x14ac:dyDescent="0.35">
      <c r="W400" s="1"/>
      <c r="X400" s="1"/>
    </row>
    <row r="401" spans="23:24" x14ac:dyDescent="0.35">
      <c r="W401" s="1"/>
      <c r="X401" s="1"/>
    </row>
    <row r="402" spans="23:24" x14ac:dyDescent="0.35">
      <c r="W402" s="1"/>
      <c r="X402" s="1"/>
    </row>
    <row r="403" spans="23:24" x14ac:dyDescent="0.35">
      <c r="W403" s="1"/>
      <c r="X403" s="1"/>
    </row>
    <row r="404" spans="23:24" x14ac:dyDescent="0.35">
      <c r="W404" s="1"/>
      <c r="X404" s="1"/>
    </row>
    <row r="405" spans="23:24" x14ac:dyDescent="0.35">
      <c r="W405" s="1"/>
      <c r="X405" s="1"/>
    </row>
    <row r="406" spans="23:24" x14ac:dyDescent="0.35">
      <c r="W406" s="1"/>
      <c r="X406" s="1"/>
    </row>
    <row r="407" spans="23:24" x14ac:dyDescent="0.35">
      <c r="W407" s="1"/>
      <c r="X407" s="1"/>
    </row>
    <row r="408" spans="23:24" x14ac:dyDescent="0.35">
      <c r="W408" s="1"/>
      <c r="X408" s="1"/>
    </row>
    <row r="409" spans="23:24" x14ac:dyDescent="0.35">
      <c r="W409" s="1"/>
      <c r="X409" s="1"/>
    </row>
    <row r="410" spans="23:24" x14ac:dyDescent="0.35">
      <c r="W410" s="1"/>
      <c r="X410" s="1"/>
    </row>
    <row r="411" spans="23:24" x14ac:dyDescent="0.35">
      <c r="W411" s="1"/>
      <c r="X411" s="1"/>
    </row>
    <row r="412" spans="23:24" x14ac:dyDescent="0.35">
      <c r="W412" s="1"/>
      <c r="X412" s="1"/>
    </row>
    <row r="413" spans="23:24" x14ac:dyDescent="0.35">
      <c r="W413" s="1"/>
      <c r="X413" s="1"/>
    </row>
    <row r="414" spans="23:24" x14ac:dyDescent="0.35">
      <c r="W414" s="1"/>
      <c r="X414" s="1"/>
    </row>
    <row r="415" spans="23:24" x14ac:dyDescent="0.35">
      <c r="W415" s="1"/>
      <c r="X415" s="1"/>
    </row>
    <row r="416" spans="23:24" x14ac:dyDescent="0.35">
      <c r="W416" s="1"/>
      <c r="X416" s="1"/>
    </row>
    <row r="417" spans="23:24" x14ac:dyDescent="0.35">
      <c r="W417" s="1"/>
      <c r="X417" s="1"/>
    </row>
    <row r="418" spans="23:24" x14ac:dyDescent="0.35">
      <c r="W418" s="1"/>
      <c r="X418" s="1"/>
    </row>
    <row r="419" spans="23:24" x14ac:dyDescent="0.35">
      <c r="W419" s="1"/>
      <c r="X419" s="1"/>
    </row>
    <row r="420" spans="23:24" x14ac:dyDescent="0.35">
      <c r="W420" s="1"/>
      <c r="X420" s="1"/>
    </row>
    <row r="421" spans="23:24" x14ac:dyDescent="0.35">
      <c r="W421" s="1"/>
      <c r="X421" s="1"/>
    </row>
    <row r="422" spans="23:24" x14ac:dyDescent="0.35">
      <c r="W422" s="1"/>
      <c r="X422" s="1"/>
    </row>
    <row r="423" spans="23:24" x14ac:dyDescent="0.35">
      <c r="W423" s="1"/>
      <c r="X423" s="1"/>
    </row>
    <row r="424" spans="23:24" x14ac:dyDescent="0.35">
      <c r="W424" s="1"/>
      <c r="X424" s="1"/>
    </row>
    <row r="425" spans="23:24" x14ac:dyDescent="0.35">
      <c r="W425" s="1"/>
      <c r="X425" s="1"/>
    </row>
    <row r="426" spans="23:24" x14ac:dyDescent="0.35">
      <c r="W426" s="1"/>
      <c r="X426" s="1"/>
    </row>
    <row r="427" spans="23:24" x14ac:dyDescent="0.35">
      <c r="W427" s="1"/>
      <c r="X427" s="1"/>
    </row>
    <row r="428" spans="23:24" x14ac:dyDescent="0.35">
      <c r="W428" s="1"/>
      <c r="X428" s="1"/>
    </row>
    <row r="429" spans="23:24" x14ac:dyDescent="0.35">
      <c r="W429" s="1"/>
      <c r="X429" s="1"/>
    </row>
    <row r="430" spans="23:24" x14ac:dyDescent="0.35">
      <c r="W430" s="1"/>
      <c r="X430" s="1"/>
    </row>
    <row r="431" spans="23:24" x14ac:dyDescent="0.35">
      <c r="W431" s="1"/>
      <c r="X431" s="1"/>
    </row>
    <row r="432" spans="23:24" x14ac:dyDescent="0.35">
      <c r="W432" s="1"/>
      <c r="X432" s="1"/>
    </row>
    <row r="433" spans="23:24" x14ac:dyDescent="0.35">
      <c r="W433" s="1"/>
      <c r="X433" s="1"/>
    </row>
    <row r="434" spans="23:24" x14ac:dyDescent="0.35">
      <c r="W434" s="1"/>
      <c r="X434" s="1"/>
    </row>
    <row r="435" spans="23:24" x14ac:dyDescent="0.35">
      <c r="W435" s="1"/>
      <c r="X435" s="1"/>
    </row>
    <row r="436" spans="23:24" x14ac:dyDescent="0.35">
      <c r="W436" s="1"/>
      <c r="X436" s="1"/>
    </row>
    <row r="437" spans="23:24" x14ac:dyDescent="0.35">
      <c r="W437" s="1"/>
      <c r="X437" s="1"/>
    </row>
    <row r="438" spans="23:24" x14ac:dyDescent="0.35">
      <c r="W438" s="1"/>
      <c r="X438" s="1"/>
    </row>
    <row r="439" spans="23:24" x14ac:dyDescent="0.35">
      <c r="W439" s="1"/>
      <c r="X439" s="1"/>
    </row>
    <row r="440" spans="23:24" x14ac:dyDescent="0.35">
      <c r="W440" s="1"/>
      <c r="X440" s="1"/>
    </row>
    <row r="441" spans="23:24" x14ac:dyDescent="0.35">
      <c r="W441" s="1"/>
      <c r="X441" s="1"/>
    </row>
    <row r="442" spans="23:24" x14ac:dyDescent="0.35">
      <c r="W442" s="1"/>
      <c r="X442" s="1"/>
    </row>
    <row r="443" spans="23:24" x14ac:dyDescent="0.35">
      <c r="W443" s="1"/>
      <c r="X443" s="1"/>
    </row>
    <row r="444" spans="23:24" x14ac:dyDescent="0.35">
      <c r="W444" s="1"/>
      <c r="X444" s="1"/>
    </row>
    <row r="445" spans="23:24" x14ac:dyDescent="0.35">
      <c r="W445" s="1"/>
      <c r="X445" s="1"/>
    </row>
    <row r="446" spans="23:24" x14ac:dyDescent="0.35">
      <c r="W446" s="1"/>
      <c r="X446" s="1"/>
    </row>
    <row r="447" spans="23:24" x14ac:dyDescent="0.35">
      <c r="W447" s="1"/>
      <c r="X447" s="1"/>
    </row>
    <row r="448" spans="23:24" x14ac:dyDescent="0.35">
      <c r="W448" s="1"/>
      <c r="X448" s="1"/>
    </row>
    <row r="449" spans="23:24" x14ac:dyDescent="0.35">
      <c r="W449" s="1"/>
      <c r="X449" s="1"/>
    </row>
    <row r="450" spans="23:24" x14ac:dyDescent="0.35">
      <c r="W450" s="1"/>
      <c r="X450" s="1"/>
    </row>
    <row r="451" spans="23:24" x14ac:dyDescent="0.35">
      <c r="W451" s="1"/>
      <c r="X451" s="1"/>
    </row>
    <row r="452" spans="23:24" x14ac:dyDescent="0.35">
      <c r="W452" s="1"/>
      <c r="X452" s="1"/>
    </row>
    <row r="453" spans="23:24" x14ac:dyDescent="0.35">
      <c r="W453" s="1"/>
      <c r="X453" s="1"/>
    </row>
    <row r="454" spans="23:24" x14ac:dyDescent="0.35">
      <c r="W454" s="1"/>
      <c r="X454" s="1"/>
    </row>
    <row r="455" spans="23:24" x14ac:dyDescent="0.35">
      <c r="W455" s="1"/>
      <c r="X455" s="1"/>
    </row>
    <row r="456" spans="23:24" x14ac:dyDescent="0.35">
      <c r="W456" s="1"/>
      <c r="X456" s="1"/>
    </row>
    <row r="457" spans="23:24" x14ac:dyDescent="0.35">
      <c r="W457" s="1"/>
      <c r="X457" s="1"/>
    </row>
    <row r="458" spans="23:24" x14ac:dyDescent="0.35">
      <c r="W458" s="1"/>
      <c r="X458" s="1"/>
    </row>
    <row r="459" spans="23:24" x14ac:dyDescent="0.35">
      <c r="W459" s="1"/>
      <c r="X459" s="1"/>
    </row>
    <row r="460" spans="23:24" x14ac:dyDescent="0.35">
      <c r="W460" s="1"/>
      <c r="X460" s="1"/>
    </row>
    <row r="461" spans="23:24" x14ac:dyDescent="0.35">
      <c r="W461" s="1"/>
      <c r="X461" s="1"/>
    </row>
    <row r="462" spans="23:24" x14ac:dyDescent="0.35">
      <c r="W462" s="1"/>
      <c r="X462" s="1"/>
    </row>
    <row r="463" spans="23:24" x14ac:dyDescent="0.35">
      <c r="W463" s="1"/>
      <c r="X463" s="1"/>
    </row>
    <row r="464" spans="23:24" x14ac:dyDescent="0.35">
      <c r="W464" s="1"/>
      <c r="X464" s="1"/>
    </row>
    <row r="465" spans="23:24" x14ac:dyDescent="0.35">
      <c r="W465" s="1"/>
      <c r="X465" s="1"/>
    </row>
    <row r="466" spans="23:24" x14ac:dyDescent="0.35">
      <c r="W466" s="1"/>
      <c r="X466" s="1"/>
    </row>
    <row r="467" spans="23:24" x14ac:dyDescent="0.35">
      <c r="W467" s="1"/>
      <c r="X467" s="1"/>
    </row>
    <row r="468" spans="23:24" x14ac:dyDescent="0.35">
      <c r="W468" s="1"/>
      <c r="X468" s="1"/>
    </row>
    <row r="469" spans="23:24" x14ac:dyDescent="0.35">
      <c r="W469" s="1"/>
      <c r="X469" s="1"/>
    </row>
    <row r="470" spans="23:24" x14ac:dyDescent="0.35">
      <c r="W470" s="1"/>
      <c r="X470" s="1"/>
    </row>
    <row r="471" spans="23:24" x14ac:dyDescent="0.35">
      <c r="W471" s="1"/>
      <c r="X471" s="1"/>
    </row>
    <row r="472" spans="23:24" x14ac:dyDescent="0.35">
      <c r="W472" s="1"/>
      <c r="X472" s="1"/>
    </row>
    <row r="473" spans="23:24" x14ac:dyDescent="0.35">
      <c r="W473" s="1"/>
      <c r="X473" s="1"/>
    </row>
    <row r="474" spans="23:24" x14ac:dyDescent="0.35">
      <c r="W474" s="1"/>
      <c r="X474" s="1"/>
    </row>
    <row r="475" spans="23:24" x14ac:dyDescent="0.35">
      <c r="W475" s="1"/>
      <c r="X475" s="1"/>
    </row>
    <row r="476" spans="23:24" x14ac:dyDescent="0.35">
      <c r="W476" s="1"/>
      <c r="X476" s="1"/>
    </row>
    <row r="477" spans="23:24" x14ac:dyDescent="0.35">
      <c r="W477" s="1"/>
      <c r="X477" s="1"/>
    </row>
    <row r="478" spans="23:24" x14ac:dyDescent="0.35">
      <c r="W478" s="1"/>
      <c r="X478" s="1"/>
    </row>
    <row r="479" spans="23:24" x14ac:dyDescent="0.35">
      <c r="W479" s="1"/>
      <c r="X479" s="1"/>
    </row>
    <row r="480" spans="23:24" x14ac:dyDescent="0.35">
      <c r="W480" s="1"/>
      <c r="X480" s="1"/>
    </row>
    <row r="481" spans="23:24" x14ac:dyDescent="0.35">
      <c r="W481" s="1"/>
      <c r="X481" s="1"/>
    </row>
    <row r="482" spans="23:24" x14ac:dyDescent="0.35">
      <c r="W482" s="1"/>
      <c r="X482" s="1"/>
    </row>
    <row r="483" spans="23:24" x14ac:dyDescent="0.35">
      <c r="W483" s="1"/>
      <c r="X483" s="1"/>
    </row>
    <row r="484" spans="23:24" x14ac:dyDescent="0.35">
      <c r="W484" s="1"/>
      <c r="X484" s="1"/>
    </row>
    <row r="485" spans="23:24" x14ac:dyDescent="0.35">
      <c r="W485" s="1"/>
      <c r="X485" s="1"/>
    </row>
    <row r="486" spans="23:24" x14ac:dyDescent="0.35">
      <c r="W486" s="1"/>
      <c r="X486" s="1"/>
    </row>
    <row r="487" spans="23:24" x14ac:dyDescent="0.35">
      <c r="W487" s="1"/>
      <c r="X487" s="1"/>
    </row>
    <row r="488" spans="23:24" x14ac:dyDescent="0.35">
      <c r="W488" s="1"/>
      <c r="X488" s="1"/>
    </row>
    <row r="489" spans="23:24" x14ac:dyDescent="0.35">
      <c r="W489" s="1"/>
      <c r="X489" s="1"/>
    </row>
    <row r="490" spans="23:24" x14ac:dyDescent="0.35">
      <c r="W490" s="1"/>
      <c r="X490" s="1"/>
    </row>
    <row r="491" spans="23:24" x14ac:dyDescent="0.35">
      <c r="W491" s="1"/>
      <c r="X491" s="1"/>
    </row>
    <row r="492" spans="23:24" x14ac:dyDescent="0.35">
      <c r="W492" s="1"/>
      <c r="X492" s="1"/>
    </row>
    <row r="493" spans="23:24" x14ac:dyDescent="0.35">
      <c r="W493" s="1"/>
      <c r="X493" s="1"/>
    </row>
    <row r="494" spans="23:24" x14ac:dyDescent="0.35">
      <c r="W494" s="1"/>
      <c r="X494" s="1"/>
    </row>
    <row r="495" spans="23:24" x14ac:dyDescent="0.35">
      <c r="W495" s="1"/>
      <c r="X495" s="1"/>
    </row>
    <row r="496" spans="23:24" x14ac:dyDescent="0.35">
      <c r="W496" s="1"/>
      <c r="X496" s="1"/>
    </row>
    <row r="497" spans="23:24" x14ac:dyDescent="0.35">
      <c r="W497" s="1"/>
      <c r="X497" s="1"/>
    </row>
    <row r="498" spans="23:24" x14ac:dyDescent="0.35">
      <c r="W498" s="1"/>
      <c r="X498" s="1"/>
    </row>
    <row r="499" spans="23:24" x14ac:dyDescent="0.35">
      <c r="W499" s="1"/>
      <c r="X499" s="1"/>
    </row>
    <row r="500" spans="23:24" x14ac:dyDescent="0.35">
      <c r="W500" s="1"/>
      <c r="X500" s="1"/>
    </row>
    <row r="501" spans="23:24" x14ac:dyDescent="0.35">
      <c r="W501" s="1"/>
      <c r="X501" s="1"/>
    </row>
    <row r="502" spans="23:24" x14ac:dyDescent="0.35">
      <c r="W502" s="1"/>
      <c r="X502" s="1"/>
    </row>
    <row r="503" spans="23:24" x14ac:dyDescent="0.35">
      <c r="W503" s="1"/>
      <c r="X503" s="1"/>
    </row>
    <row r="504" spans="23:24" x14ac:dyDescent="0.35">
      <c r="W504" s="1"/>
      <c r="X504" s="1"/>
    </row>
    <row r="505" spans="23:24" x14ac:dyDescent="0.35">
      <c r="W505" s="1"/>
      <c r="X505" s="1"/>
    </row>
    <row r="506" spans="23:24" x14ac:dyDescent="0.35">
      <c r="W506" s="1"/>
      <c r="X506" s="1"/>
    </row>
    <row r="507" spans="23:24" x14ac:dyDescent="0.35">
      <c r="W507" s="1"/>
      <c r="X507" s="1"/>
    </row>
    <row r="508" spans="23:24" x14ac:dyDescent="0.35">
      <c r="W508" s="1"/>
      <c r="X508" s="1"/>
    </row>
    <row r="509" spans="23:24" x14ac:dyDescent="0.35">
      <c r="W509" s="1"/>
      <c r="X509" s="1"/>
    </row>
    <row r="510" spans="23:24" x14ac:dyDescent="0.35">
      <c r="W510" s="1"/>
      <c r="X510" s="1"/>
    </row>
    <row r="511" spans="23:24" x14ac:dyDescent="0.35">
      <c r="W511" s="1"/>
      <c r="X511" s="1"/>
    </row>
    <row r="512" spans="23:24" x14ac:dyDescent="0.35">
      <c r="W512" s="1"/>
      <c r="X512" s="1"/>
    </row>
    <row r="513" spans="23:24" x14ac:dyDescent="0.35">
      <c r="W513" s="1"/>
      <c r="X513" s="1"/>
    </row>
    <row r="514" spans="23:24" x14ac:dyDescent="0.35">
      <c r="W514" s="1"/>
      <c r="X514" s="1"/>
    </row>
    <row r="515" spans="23:24" x14ac:dyDescent="0.35">
      <c r="W515" s="1"/>
      <c r="X515" s="1"/>
    </row>
    <row r="516" spans="23:24" x14ac:dyDescent="0.35">
      <c r="W516" s="1"/>
      <c r="X516" s="1"/>
    </row>
    <row r="517" spans="23:24" x14ac:dyDescent="0.35">
      <c r="W517" s="1"/>
      <c r="X517" s="1"/>
    </row>
    <row r="518" spans="23:24" x14ac:dyDescent="0.35">
      <c r="W518" s="1"/>
      <c r="X518" s="1"/>
    </row>
    <row r="519" spans="23:24" x14ac:dyDescent="0.35">
      <c r="W519" s="1"/>
      <c r="X519" s="1"/>
    </row>
    <row r="520" spans="23:24" x14ac:dyDescent="0.35">
      <c r="W520" s="1"/>
      <c r="X520" s="1"/>
    </row>
    <row r="521" spans="23:24" x14ac:dyDescent="0.35">
      <c r="W521" s="1"/>
      <c r="X521" s="1"/>
    </row>
    <row r="522" spans="23:24" x14ac:dyDescent="0.35">
      <c r="W522" s="1"/>
      <c r="X522" s="1"/>
    </row>
    <row r="523" spans="23:24" x14ac:dyDescent="0.35">
      <c r="W523" s="1"/>
      <c r="X523" s="1"/>
    </row>
    <row r="524" spans="23:24" x14ac:dyDescent="0.35">
      <c r="W524" s="1"/>
      <c r="X524" s="1"/>
    </row>
    <row r="525" spans="23:24" x14ac:dyDescent="0.35">
      <c r="W525" s="1"/>
      <c r="X525" s="1"/>
    </row>
    <row r="526" spans="23:24" x14ac:dyDescent="0.35">
      <c r="W526" s="1"/>
      <c r="X526" s="1"/>
    </row>
    <row r="527" spans="23:24" x14ac:dyDescent="0.35">
      <c r="W527" s="1"/>
      <c r="X527" s="1"/>
    </row>
    <row r="528" spans="23:24" x14ac:dyDescent="0.35">
      <c r="W528" s="1"/>
      <c r="X528" s="1"/>
    </row>
    <row r="529" spans="23:24" x14ac:dyDescent="0.35">
      <c r="W529" s="1"/>
      <c r="X529" s="1"/>
    </row>
    <row r="530" spans="23:24" x14ac:dyDescent="0.35">
      <c r="W530" s="1"/>
      <c r="X530" s="1"/>
    </row>
    <row r="531" spans="23:24" x14ac:dyDescent="0.35">
      <c r="W531" s="1"/>
      <c r="X531" s="1"/>
    </row>
    <row r="532" spans="23:24" x14ac:dyDescent="0.35">
      <c r="W532" s="1"/>
      <c r="X532" s="1"/>
    </row>
    <row r="533" spans="23:24" x14ac:dyDescent="0.35">
      <c r="W533" s="1"/>
      <c r="X533" s="1"/>
    </row>
    <row r="534" spans="23:24" x14ac:dyDescent="0.35">
      <c r="W534" s="1"/>
      <c r="X534" s="1"/>
    </row>
    <row r="535" spans="23:24" x14ac:dyDescent="0.35">
      <c r="W535" s="1"/>
      <c r="X535" s="1"/>
    </row>
    <row r="536" spans="23:24" x14ac:dyDescent="0.35">
      <c r="W536" s="1"/>
      <c r="X536" s="1"/>
    </row>
    <row r="537" spans="23:24" x14ac:dyDescent="0.35">
      <c r="W537" s="1"/>
      <c r="X537" s="1"/>
    </row>
    <row r="538" spans="23:24" x14ac:dyDescent="0.35">
      <c r="W538" s="1"/>
      <c r="X538" s="1"/>
    </row>
    <row r="539" spans="23:24" x14ac:dyDescent="0.35">
      <c r="W539" s="1"/>
      <c r="X539" s="1"/>
    </row>
    <row r="540" spans="23:24" x14ac:dyDescent="0.35">
      <c r="W540" s="1"/>
      <c r="X540" s="1"/>
    </row>
    <row r="541" spans="23:24" x14ac:dyDescent="0.35">
      <c r="W541" s="1"/>
      <c r="X541" s="1"/>
    </row>
    <row r="542" spans="23:24" x14ac:dyDescent="0.35">
      <c r="W542" s="1"/>
      <c r="X542" s="1"/>
    </row>
    <row r="543" spans="23:24" x14ac:dyDescent="0.35">
      <c r="W543" s="1"/>
      <c r="X543" s="1"/>
    </row>
    <row r="544" spans="23:24" x14ac:dyDescent="0.35">
      <c r="W544" s="1"/>
      <c r="X544" s="1"/>
    </row>
    <row r="545" spans="23:24" x14ac:dyDescent="0.35">
      <c r="W545" s="1"/>
      <c r="X545" s="1"/>
    </row>
    <row r="546" spans="23:24" x14ac:dyDescent="0.35">
      <c r="W546" s="1"/>
      <c r="X546" s="1"/>
    </row>
    <row r="547" spans="23:24" x14ac:dyDescent="0.35">
      <c r="W547" s="1"/>
      <c r="X547" s="1"/>
    </row>
    <row r="548" spans="23:24" x14ac:dyDescent="0.35">
      <c r="W548" s="1"/>
      <c r="X548" s="1"/>
    </row>
    <row r="549" spans="23:24" x14ac:dyDescent="0.35">
      <c r="W549" s="1"/>
      <c r="X549" s="1"/>
    </row>
    <row r="550" spans="23:24" x14ac:dyDescent="0.35">
      <c r="W550" s="1"/>
      <c r="X550" s="1"/>
    </row>
    <row r="551" spans="23:24" x14ac:dyDescent="0.35">
      <c r="W551" s="1"/>
      <c r="X551" s="1"/>
    </row>
    <row r="552" spans="23:24" x14ac:dyDescent="0.35">
      <c r="W552" s="1"/>
      <c r="X552" s="1"/>
    </row>
    <row r="553" spans="23:24" x14ac:dyDescent="0.35">
      <c r="W553" s="1"/>
      <c r="X553" s="1"/>
    </row>
    <row r="554" spans="23:24" x14ac:dyDescent="0.35">
      <c r="W554" s="1"/>
      <c r="X554" s="1"/>
    </row>
    <row r="555" spans="23:24" x14ac:dyDescent="0.35">
      <c r="W555" s="1"/>
      <c r="X555" s="1"/>
    </row>
    <row r="556" spans="23:24" x14ac:dyDescent="0.35">
      <c r="W556" s="1"/>
      <c r="X556" s="1"/>
    </row>
    <row r="557" spans="23:24" x14ac:dyDescent="0.35">
      <c r="W557" s="1"/>
      <c r="X557" s="1"/>
    </row>
    <row r="558" spans="23:24" x14ac:dyDescent="0.35">
      <c r="W558" s="1"/>
      <c r="X558" s="1"/>
    </row>
    <row r="559" spans="23:24" x14ac:dyDescent="0.35">
      <c r="W559" s="1"/>
      <c r="X559" s="1"/>
    </row>
    <row r="560" spans="23:24" x14ac:dyDescent="0.35">
      <c r="W560" s="1"/>
      <c r="X560" s="1"/>
    </row>
    <row r="561" spans="23:24" x14ac:dyDescent="0.35">
      <c r="W561" s="1"/>
      <c r="X561" s="1"/>
    </row>
    <row r="562" spans="23:24" x14ac:dyDescent="0.35">
      <c r="W562" s="1"/>
      <c r="X562" s="1"/>
    </row>
    <row r="563" spans="23:24" x14ac:dyDescent="0.35">
      <c r="W563" s="1"/>
      <c r="X563" s="1"/>
    </row>
    <row r="564" spans="23:24" x14ac:dyDescent="0.35">
      <c r="W564" s="1"/>
      <c r="X564" s="1"/>
    </row>
    <row r="565" spans="23:24" x14ac:dyDescent="0.35">
      <c r="W565" s="1"/>
      <c r="X565" s="1"/>
    </row>
    <row r="566" spans="23:24" x14ac:dyDescent="0.35">
      <c r="W566" s="1"/>
      <c r="X566" s="1"/>
    </row>
    <row r="567" spans="23:24" x14ac:dyDescent="0.35">
      <c r="W567" s="1"/>
      <c r="X567" s="1"/>
    </row>
    <row r="568" spans="23:24" x14ac:dyDescent="0.35">
      <c r="W568" s="1"/>
      <c r="X568" s="1"/>
    </row>
    <row r="569" spans="23:24" x14ac:dyDescent="0.35">
      <c r="W569" s="1"/>
      <c r="X569" s="1"/>
    </row>
    <row r="570" spans="23:24" x14ac:dyDescent="0.35">
      <c r="W570" s="1"/>
      <c r="X570" s="1"/>
    </row>
    <row r="571" spans="23:24" x14ac:dyDescent="0.35">
      <c r="W571" s="1"/>
      <c r="X571" s="1"/>
    </row>
    <row r="572" spans="23:24" x14ac:dyDescent="0.35">
      <c r="W572" s="1"/>
      <c r="X572" s="1"/>
    </row>
    <row r="573" spans="23:24" x14ac:dyDescent="0.35">
      <c r="W573" s="1"/>
      <c r="X573" s="1"/>
    </row>
    <row r="574" spans="23:24" x14ac:dyDescent="0.35">
      <c r="W574" s="1"/>
      <c r="X574" s="1"/>
    </row>
    <row r="575" spans="23:24" x14ac:dyDescent="0.35">
      <c r="W575" s="1"/>
      <c r="X575" s="1"/>
    </row>
    <row r="576" spans="23:24" x14ac:dyDescent="0.35">
      <c r="W576" s="1"/>
      <c r="X576" s="1"/>
    </row>
    <row r="577" spans="23:24" x14ac:dyDescent="0.35">
      <c r="W577" s="1"/>
      <c r="X577" s="1"/>
    </row>
    <row r="578" spans="23:24" x14ac:dyDescent="0.35">
      <c r="W578" s="1"/>
      <c r="X578" s="1"/>
    </row>
    <row r="579" spans="23:24" x14ac:dyDescent="0.35">
      <c r="W579" s="1"/>
      <c r="X579" s="1"/>
    </row>
    <row r="580" spans="23:24" x14ac:dyDescent="0.35">
      <c r="W580" s="1"/>
      <c r="X580" s="1"/>
    </row>
    <row r="581" spans="23:24" x14ac:dyDescent="0.35">
      <c r="W581" s="1"/>
      <c r="X581" s="1"/>
    </row>
    <row r="582" spans="23:24" x14ac:dyDescent="0.35">
      <c r="W582" s="1"/>
      <c r="X582" s="1"/>
    </row>
    <row r="583" spans="23:24" x14ac:dyDescent="0.35">
      <c r="W583" s="1"/>
      <c r="X583" s="1"/>
    </row>
    <row r="584" spans="23:24" x14ac:dyDescent="0.35">
      <c r="W584" s="1"/>
      <c r="X584" s="1"/>
    </row>
    <row r="585" spans="23:24" x14ac:dyDescent="0.35">
      <c r="W585" s="1"/>
      <c r="X585" s="1"/>
    </row>
    <row r="586" spans="23:24" x14ac:dyDescent="0.35">
      <c r="W586" s="1"/>
      <c r="X586" s="1"/>
    </row>
    <row r="587" spans="23:24" x14ac:dyDescent="0.35">
      <c r="W587" s="1"/>
      <c r="X587" s="1"/>
    </row>
    <row r="588" spans="23:24" x14ac:dyDescent="0.35">
      <c r="W588" s="1"/>
      <c r="X588" s="1"/>
    </row>
    <row r="589" spans="23:24" x14ac:dyDescent="0.35">
      <c r="W589" s="1"/>
      <c r="X589" s="1"/>
    </row>
    <row r="590" spans="23:24" x14ac:dyDescent="0.35">
      <c r="W590" s="1"/>
      <c r="X590" s="1"/>
    </row>
    <row r="591" spans="23:24" x14ac:dyDescent="0.35">
      <c r="W591" s="1"/>
      <c r="X591" s="1"/>
    </row>
    <row r="592" spans="23:24" x14ac:dyDescent="0.35">
      <c r="W592" s="1"/>
      <c r="X592" s="1"/>
    </row>
    <row r="593" spans="23:24" x14ac:dyDescent="0.35">
      <c r="W593" s="1"/>
      <c r="X593" s="1"/>
    </row>
    <row r="594" spans="23:24" x14ac:dyDescent="0.35">
      <c r="W594" s="1"/>
      <c r="X594" s="1"/>
    </row>
    <row r="595" spans="23:24" x14ac:dyDescent="0.35">
      <c r="W595" s="1"/>
      <c r="X595" s="1"/>
    </row>
    <row r="596" spans="23:24" x14ac:dyDescent="0.35">
      <c r="W596" s="1"/>
      <c r="X596" s="1"/>
    </row>
    <row r="597" spans="23:24" x14ac:dyDescent="0.35">
      <c r="W597" s="1"/>
      <c r="X597" s="1"/>
    </row>
    <row r="598" spans="23:24" x14ac:dyDescent="0.35">
      <c r="W598" s="1"/>
      <c r="X598" s="1"/>
    </row>
    <row r="599" spans="23:24" x14ac:dyDescent="0.35">
      <c r="W599" s="1"/>
      <c r="X599" s="1"/>
    </row>
    <row r="600" spans="23:24" x14ac:dyDescent="0.35">
      <c r="W600" s="1"/>
      <c r="X600" s="1"/>
    </row>
    <row r="601" spans="23:24" x14ac:dyDescent="0.35">
      <c r="W601" s="1"/>
      <c r="X601" s="1"/>
    </row>
    <row r="602" spans="23:24" x14ac:dyDescent="0.35">
      <c r="W602" s="1"/>
      <c r="X602" s="1"/>
    </row>
    <row r="603" spans="23:24" x14ac:dyDescent="0.35">
      <c r="W603" s="1"/>
      <c r="X603" s="1"/>
    </row>
    <row r="604" spans="23:24" x14ac:dyDescent="0.35">
      <c r="W604" s="1"/>
      <c r="X604" s="1"/>
    </row>
    <row r="605" spans="23:24" x14ac:dyDescent="0.35">
      <c r="W605" s="1"/>
      <c r="X605" s="1"/>
    </row>
    <row r="606" spans="23:24" x14ac:dyDescent="0.35">
      <c r="W606" s="1"/>
      <c r="X606" s="1"/>
    </row>
    <row r="607" spans="23:24" x14ac:dyDescent="0.35">
      <c r="W607" s="1"/>
      <c r="X607" s="1"/>
    </row>
    <row r="608" spans="23:24" x14ac:dyDescent="0.35">
      <c r="W608" s="1"/>
      <c r="X608" s="1"/>
    </row>
    <row r="609" spans="23:24" x14ac:dyDescent="0.35">
      <c r="W609" s="1"/>
      <c r="X609" s="1"/>
    </row>
    <row r="610" spans="23:24" x14ac:dyDescent="0.35">
      <c r="W610" s="1"/>
      <c r="X610" s="1"/>
    </row>
    <row r="611" spans="23:24" x14ac:dyDescent="0.35">
      <c r="W611" s="1"/>
      <c r="X611" s="1"/>
    </row>
    <row r="612" spans="23:24" x14ac:dyDescent="0.35">
      <c r="W612" s="1"/>
      <c r="X612" s="1"/>
    </row>
    <row r="613" spans="23:24" x14ac:dyDescent="0.35">
      <c r="W613" s="1"/>
      <c r="X613" s="1"/>
    </row>
    <row r="614" spans="23:24" x14ac:dyDescent="0.35">
      <c r="W614" s="1"/>
      <c r="X614" s="1"/>
    </row>
    <row r="615" spans="23:24" x14ac:dyDescent="0.35">
      <c r="W615" s="1"/>
      <c r="X615" s="1"/>
    </row>
    <row r="616" spans="23:24" x14ac:dyDescent="0.35">
      <c r="W616" s="1"/>
      <c r="X616" s="1"/>
    </row>
    <row r="617" spans="23:24" x14ac:dyDescent="0.35">
      <c r="W617" s="1"/>
      <c r="X617" s="1"/>
    </row>
    <row r="618" spans="23:24" x14ac:dyDescent="0.35">
      <c r="W618" s="1"/>
      <c r="X618" s="1"/>
    </row>
    <row r="619" spans="23:24" x14ac:dyDescent="0.35">
      <c r="W619" s="1"/>
      <c r="X619" s="1"/>
    </row>
    <row r="620" spans="23:24" x14ac:dyDescent="0.35">
      <c r="W620" s="1"/>
      <c r="X620" s="1"/>
    </row>
    <row r="621" spans="23:24" x14ac:dyDescent="0.35">
      <c r="W621" s="1"/>
      <c r="X621" s="1"/>
    </row>
    <row r="622" spans="23:24" x14ac:dyDescent="0.35">
      <c r="W622" s="1"/>
      <c r="X622" s="1"/>
    </row>
    <row r="623" spans="23:24" x14ac:dyDescent="0.35">
      <c r="W623" s="1"/>
      <c r="X623" s="1"/>
    </row>
    <row r="624" spans="23:24" x14ac:dyDescent="0.35">
      <c r="W624" s="1"/>
      <c r="X624" s="1"/>
    </row>
    <row r="625" spans="23:24" x14ac:dyDescent="0.35">
      <c r="W625" s="1"/>
      <c r="X625" s="1"/>
    </row>
    <row r="626" spans="23:24" x14ac:dyDescent="0.35">
      <c r="W626" s="1"/>
      <c r="X626" s="1"/>
    </row>
    <row r="627" spans="23:24" x14ac:dyDescent="0.35">
      <c r="W627" s="1"/>
      <c r="X627" s="1"/>
    </row>
    <row r="628" spans="23:24" x14ac:dyDescent="0.35">
      <c r="W628" s="1"/>
      <c r="X628" s="1"/>
    </row>
    <row r="629" spans="23:24" x14ac:dyDescent="0.35">
      <c r="W629" s="1"/>
      <c r="X629" s="1"/>
    </row>
    <row r="630" spans="23:24" x14ac:dyDescent="0.35">
      <c r="W630" s="1"/>
      <c r="X630" s="1"/>
    </row>
    <row r="631" spans="23:24" x14ac:dyDescent="0.35">
      <c r="W631" s="1"/>
      <c r="X631" s="1"/>
    </row>
    <row r="632" spans="23:24" x14ac:dyDescent="0.35">
      <c r="W632" s="1"/>
      <c r="X632" s="1"/>
    </row>
    <row r="633" spans="23:24" x14ac:dyDescent="0.35">
      <c r="W633" s="1"/>
      <c r="X633" s="1"/>
    </row>
    <row r="634" spans="23:24" x14ac:dyDescent="0.35">
      <c r="W634" s="1"/>
      <c r="X634" s="1"/>
    </row>
    <row r="635" spans="23:24" x14ac:dyDescent="0.35">
      <c r="W635" s="1"/>
      <c r="X635" s="1"/>
    </row>
    <row r="636" spans="23:24" x14ac:dyDescent="0.35">
      <c r="W636" s="1"/>
      <c r="X636" s="1"/>
    </row>
    <row r="637" spans="23:24" x14ac:dyDescent="0.35">
      <c r="W637" s="1"/>
      <c r="X637" s="1"/>
    </row>
    <row r="638" spans="23:24" x14ac:dyDescent="0.35">
      <c r="W638" s="1"/>
      <c r="X638" s="1"/>
    </row>
    <row r="639" spans="23:24" x14ac:dyDescent="0.35">
      <c r="W639" s="1"/>
      <c r="X639" s="1"/>
    </row>
    <row r="640" spans="23:24" x14ac:dyDescent="0.35">
      <c r="W640" s="1"/>
      <c r="X640" s="1"/>
    </row>
    <row r="641" spans="23:24" x14ac:dyDescent="0.35">
      <c r="W641" s="1"/>
      <c r="X641" s="1"/>
    </row>
    <row r="642" spans="23:24" x14ac:dyDescent="0.35">
      <c r="W642" s="1"/>
      <c r="X642" s="1"/>
    </row>
    <row r="643" spans="23:24" x14ac:dyDescent="0.35">
      <c r="W643" s="1"/>
      <c r="X643" s="1"/>
    </row>
    <row r="644" spans="23:24" x14ac:dyDescent="0.35">
      <c r="W644" s="1"/>
      <c r="X644" s="1"/>
    </row>
    <row r="645" spans="23:24" x14ac:dyDescent="0.35">
      <c r="W645" s="1"/>
      <c r="X645" s="1"/>
    </row>
    <row r="646" spans="23:24" x14ac:dyDescent="0.35">
      <c r="W646" s="1"/>
      <c r="X646" s="1"/>
    </row>
    <row r="647" spans="23:24" x14ac:dyDescent="0.35">
      <c r="W647" s="1"/>
      <c r="X647" s="1"/>
    </row>
    <row r="648" spans="23:24" x14ac:dyDescent="0.35">
      <c r="W648" s="1"/>
      <c r="X648" s="1"/>
    </row>
    <row r="649" spans="23:24" x14ac:dyDescent="0.35">
      <c r="W649" s="1"/>
      <c r="X649" s="1"/>
    </row>
    <row r="650" spans="23:24" x14ac:dyDescent="0.35">
      <c r="W650" s="1"/>
      <c r="X650" s="1"/>
    </row>
    <row r="651" spans="23:24" x14ac:dyDescent="0.35">
      <c r="W651" s="1"/>
      <c r="X651" s="1"/>
    </row>
    <row r="652" spans="23:24" x14ac:dyDescent="0.35">
      <c r="W652" s="1"/>
      <c r="X652" s="1"/>
    </row>
    <row r="653" spans="23:24" x14ac:dyDescent="0.35">
      <c r="W653" s="1"/>
      <c r="X653" s="1"/>
    </row>
    <row r="654" spans="23:24" x14ac:dyDescent="0.35">
      <c r="W654" s="1"/>
      <c r="X654" s="1"/>
    </row>
    <row r="655" spans="23:24" x14ac:dyDescent="0.35">
      <c r="W655" s="1"/>
      <c r="X655" s="1"/>
    </row>
    <row r="656" spans="23:24" x14ac:dyDescent="0.35">
      <c r="W656" s="1"/>
      <c r="X656" s="1"/>
    </row>
    <row r="657" spans="23:24" x14ac:dyDescent="0.35">
      <c r="W657" s="1"/>
      <c r="X657" s="1"/>
    </row>
    <row r="658" spans="23:24" x14ac:dyDescent="0.35">
      <c r="W658" s="1"/>
      <c r="X658" s="1"/>
    </row>
    <row r="659" spans="23:24" x14ac:dyDescent="0.35">
      <c r="W659" s="1"/>
      <c r="X659" s="1"/>
    </row>
    <row r="660" spans="23:24" x14ac:dyDescent="0.35">
      <c r="W660" s="1"/>
      <c r="X660" s="1"/>
    </row>
    <row r="661" spans="23:24" x14ac:dyDescent="0.35">
      <c r="W661" s="1"/>
      <c r="X661" s="1"/>
    </row>
    <row r="662" spans="23:24" x14ac:dyDescent="0.35">
      <c r="W662" s="1"/>
      <c r="X662" s="1"/>
    </row>
    <row r="663" spans="23:24" x14ac:dyDescent="0.35">
      <c r="W663" s="1"/>
      <c r="X663" s="1"/>
    </row>
    <row r="664" spans="23:24" x14ac:dyDescent="0.35">
      <c r="W664" s="1"/>
      <c r="X664" s="1"/>
    </row>
    <row r="665" spans="23:24" x14ac:dyDescent="0.35">
      <c r="W665" s="1"/>
      <c r="X665" s="1"/>
    </row>
    <row r="666" spans="23:24" x14ac:dyDescent="0.35">
      <c r="W666" s="1"/>
      <c r="X666" s="1"/>
    </row>
    <row r="667" spans="23:24" x14ac:dyDescent="0.35">
      <c r="W667" s="1"/>
      <c r="X667" s="1"/>
    </row>
    <row r="668" spans="23:24" x14ac:dyDescent="0.35">
      <c r="W668" s="1"/>
      <c r="X668" s="1"/>
    </row>
    <row r="669" spans="23:24" x14ac:dyDescent="0.35">
      <c r="W669" s="1"/>
      <c r="X669" s="1"/>
    </row>
    <row r="670" spans="23:24" x14ac:dyDescent="0.35">
      <c r="W670" s="1"/>
      <c r="X670" s="1"/>
    </row>
    <row r="671" spans="23:24" x14ac:dyDescent="0.35">
      <c r="W671" s="1"/>
      <c r="X671" s="1"/>
    </row>
    <row r="672" spans="23:24" x14ac:dyDescent="0.35">
      <c r="W672" s="1"/>
      <c r="X672" s="1"/>
    </row>
    <row r="673" spans="23:24" x14ac:dyDescent="0.35">
      <c r="W673" s="1"/>
      <c r="X673" s="1"/>
    </row>
    <row r="674" spans="23:24" x14ac:dyDescent="0.35">
      <c r="W674" s="1"/>
      <c r="X674" s="1"/>
    </row>
    <row r="675" spans="23:24" x14ac:dyDescent="0.35">
      <c r="W675" s="1"/>
      <c r="X675" s="1"/>
    </row>
    <row r="676" spans="23:24" x14ac:dyDescent="0.35">
      <c r="W676" s="1"/>
      <c r="X676" s="1"/>
    </row>
    <row r="677" spans="23:24" x14ac:dyDescent="0.35">
      <c r="W677" s="1"/>
      <c r="X677" s="1"/>
    </row>
    <row r="678" spans="23:24" x14ac:dyDescent="0.35">
      <c r="W678" s="1"/>
      <c r="X678" s="1"/>
    </row>
    <row r="679" spans="23:24" x14ac:dyDescent="0.35">
      <c r="W679" s="1"/>
      <c r="X679" s="1"/>
    </row>
    <row r="680" spans="23:24" x14ac:dyDescent="0.35">
      <c r="W680" s="1"/>
      <c r="X680" s="1"/>
    </row>
    <row r="681" spans="23:24" x14ac:dyDescent="0.35">
      <c r="W681" s="1"/>
      <c r="X681" s="1"/>
    </row>
  </sheetData>
  <mergeCells count="72">
    <mergeCell ref="A5:F5"/>
    <mergeCell ref="A38:D38"/>
    <mergeCell ref="A36:D36"/>
    <mergeCell ref="A37:D37"/>
    <mergeCell ref="G9:Q9"/>
    <mergeCell ref="E10:F10"/>
    <mergeCell ref="G10:H10"/>
    <mergeCell ref="I10:J10"/>
    <mergeCell ref="K10:L10"/>
    <mergeCell ref="M10:N10"/>
    <mergeCell ref="O10:P10"/>
    <mergeCell ref="Q10:R10"/>
    <mergeCell ref="G6:S6"/>
    <mergeCell ref="G8:S8"/>
    <mergeCell ref="S10:T10"/>
    <mergeCell ref="BA12:BA35"/>
    <mergeCell ref="BB12:BB35"/>
    <mergeCell ref="BM12:BM35"/>
    <mergeCell ref="AY12:AY35"/>
    <mergeCell ref="AZ12:AZ35"/>
    <mergeCell ref="AU12:AU35"/>
    <mergeCell ref="AV12:AV35"/>
    <mergeCell ref="AX12:AX35"/>
    <mergeCell ref="AS12:AS35"/>
    <mergeCell ref="AT12:AT35"/>
    <mergeCell ref="AQ12:AQ35"/>
    <mergeCell ref="AR12:AR35"/>
    <mergeCell ref="AO12:AO35"/>
    <mergeCell ref="BN12:BN35"/>
    <mergeCell ref="BK12:BK35"/>
    <mergeCell ref="BL12:BL35"/>
    <mergeCell ref="BC12:BC35"/>
    <mergeCell ref="BD12:BD35"/>
    <mergeCell ref="BI12:BI35"/>
    <mergeCell ref="BJ12:BJ35"/>
    <mergeCell ref="BG12:BG35"/>
    <mergeCell ref="BH12:BH35"/>
    <mergeCell ref="BE12:BE35"/>
    <mergeCell ref="BF12:BF35"/>
    <mergeCell ref="AP12:AP35"/>
    <mergeCell ref="AW12:AW35"/>
    <mergeCell ref="AM12:AM35"/>
    <mergeCell ref="AN12:AN35"/>
    <mergeCell ref="Y10:Z10"/>
    <mergeCell ref="W10:X10"/>
    <mergeCell ref="AK12:AK35"/>
    <mergeCell ref="AL12:AL35"/>
    <mergeCell ref="AG12:AG35"/>
    <mergeCell ref="AH12:AH35"/>
    <mergeCell ref="AE12:AE35"/>
    <mergeCell ref="AF12:AF35"/>
    <mergeCell ref="AA10:AB10"/>
    <mergeCell ref="AC10:AD10"/>
    <mergeCell ref="AE10:AF10"/>
    <mergeCell ref="AK10:AL10"/>
    <mergeCell ref="AM10:AN10"/>
    <mergeCell ref="AG10:AH10"/>
    <mergeCell ref="U10:V10"/>
    <mergeCell ref="AI10:AJ10"/>
    <mergeCell ref="BI10:BJ10"/>
    <mergeCell ref="BA10:BB10"/>
    <mergeCell ref="AY10:AZ10"/>
    <mergeCell ref="AW10:AX10"/>
    <mergeCell ref="AO10:AP10"/>
    <mergeCell ref="AQ10:AR10"/>
    <mergeCell ref="AS10:AT10"/>
    <mergeCell ref="AU10:AV10"/>
    <mergeCell ref="BK10:BL10"/>
    <mergeCell ref="BM10:BN10"/>
    <mergeCell ref="BC10:BD10"/>
    <mergeCell ref="BE10:BF10"/>
    <mergeCell ref="BG10:BH10"/>
  </mergeCells>
  <pageMargins left="0.31496062992125984" right="0.31496062992125984" top="0.35433070866141736" bottom="0.35433070866141736" header="0.31496062992125984" footer="0.31496062992125984"/>
  <pageSetup paperSize="9"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31111-687C-42E1-BC2B-89E4775BDA53}">
  <dimension ref="A1:E11"/>
  <sheetViews>
    <sheetView workbookViewId="0">
      <selection activeCell="F2" sqref="F2"/>
    </sheetView>
  </sheetViews>
  <sheetFormatPr defaultRowHeight="14.5" x14ac:dyDescent="0.35"/>
  <cols>
    <col min="1" max="1" width="14.453125" customWidth="1"/>
  </cols>
  <sheetData>
    <row r="1" spans="1:5" x14ac:dyDescent="0.35">
      <c r="A1" t="s">
        <v>250</v>
      </c>
      <c r="B1">
        <v>2022</v>
      </c>
    </row>
    <row r="2" spans="1:5" x14ac:dyDescent="0.35">
      <c r="A2" t="s">
        <v>85</v>
      </c>
      <c r="B2">
        <v>16</v>
      </c>
      <c r="C2">
        <v>1</v>
      </c>
      <c r="E2" s="56" t="s">
        <v>87</v>
      </c>
    </row>
    <row r="3" spans="1:5" x14ac:dyDescent="0.35">
      <c r="A3" t="s">
        <v>86</v>
      </c>
      <c r="B3">
        <v>16</v>
      </c>
    </row>
    <row r="4" spans="1:5" x14ac:dyDescent="0.35">
      <c r="A4" t="s">
        <v>89</v>
      </c>
      <c r="B4">
        <v>1</v>
      </c>
      <c r="C4">
        <v>2</v>
      </c>
      <c r="E4" s="56" t="s">
        <v>91</v>
      </c>
    </row>
    <row r="5" spans="1:5" x14ac:dyDescent="0.35">
      <c r="A5" t="s">
        <v>90</v>
      </c>
      <c r="B5">
        <v>1</v>
      </c>
    </row>
    <row r="6" spans="1:5" x14ac:dyDescent="0.35">
      <c r="A6" t="s">
        <v>78</v>
      </c>
      <c r="B6">
        <v>18</v>
      </c>
      <c r="C6">
        <v>3</v>
      </c>
      <c r="E6" s="56" t="s">
        <v>80</v>
      </c>
    </row>
    <row r="7" spans="1:5" x14ac:dyDescent="0.35">
      <c r="A7" t="s">
        <v>79</v>
      </c>
      <c r="B7">
        <v>18</v>
      </c>
    </row>
    <row r="8" spans="1:5" x14ac:dyDescent="0.35">
      <c r="A8" t="s">
        <v>101</v>
      </c>
      <c r="B8">
        <v>1</v>
      </c>
      <c r="C8">
        <v>4</v>
      </c>
      <c r="E8" t="s">
        <v>102</v>
      </c>
    </row>
    <row r="9" spans="1:5" x14ac:dyDescent="0.35">
      <c r="A9">
        <v>3500</v>
      </c>
      <c r="B9">
        <v>1</v>
      </c>
    </row>
    <row r="10" spans="1:5" x14ac:dyDescent="0.35">
      <c r="A10" t="s">
        <v>112</v>
      </c>
      <c r="B10">
        <v>7</v>
      </c>
      <c r="C10">
        <v>5</v>
      </c>
      <c r="E10" t="s">
        <v>114</v>
      </c>
    </row>
    <row r="11" spans="1:5" x14ac:dyDescent="0.35">
      <c r="A11" t="s">
        <v>113</v>
      </c>
      <c r="B11">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Manager/>
  <Company>SMIT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Rain Dorbek</dc:creator>
  <cp:keywords/>
  <dc:description/>
  <cp:lastModifiedBy>Birgit Jundas</cp:lastModifiedBy>
  <cp:revision/>
  <dcterms:created xsi:type="dcterms:W3CDTF">2021-07-29T10:42:39Z</dcterms:created>
  <dcterms:modified xsi:type="dcterms:W3CDTF">2024-04-04T13:16:56Z</dcterms:modified>
  <cp:category/>
  <cp:contentStatus/>
</cp:coreProperties>
</file>